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yaton Matlab first\Data\nltk\"/>
    </mc:Choice>
  </mc:AlternateContent>
  <xr:revisionPtr revIDLastSave="0" documentId="13_ncr:1_{B668CDCD-1066-4209-A100-9EC51E5B6589}" xr6:coauthVersionLast="47" xr6:coauthVersionMax="47" xr10:uidLastSave="{00000000-0000-0000-0000-000000000000}"/>
  <bookViews>
    <workbookView xWindow="-108" yWindow="-108" windowWidth="23256" windowHeight="12456" xr2:uid="{8F334859-3731-4033-B8D5-CAD72328C1F8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3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33" i="1"/>
  <c r="N1049" i="1"/>
  <c r="N1015" i="1"/>
  <c r="N1005" i="1"/>
  <c r="N1016" i="1"/>
  <c r="N1034" i="1"/>
  <c r="N1053" i="1"/>
  <c r="N1054" i="1"/>
  <c r="N1030" i="1"/>
  <c r="N1010" i="1"/>
  <c r="N1055" i="1"/>
  <c r="N1056" i="1"/>
  <c r="N1035" i="1"/>
  <c r="N1025" i="1"/>
  <c r="N1013" i="1"/>
  <c r="N1014" i="1"/>
  <c r="N1006" i="1"/>
  <c r="N1050" i="1"/>
  <c r="N1047" i="1"/>
  <c r="N1017" i="1"/>
  <c r="N1045" i="1"/>
  <c r="N1036" i="1"/>
  <c r="N1037" i="1"/>
  <c r="N1018" i="1"/>
  <c r="N1012" i="1"/>
  <c r="N1026" i="1"/>
  <c r="N1031" i="1"/>
  <c r="N1039" i="1"/>
  <c r="N1008" i="1"/>
  <c r="N1057" i="1"/>
  <c r="N1058" i="1"/>
  <c r="N1019" i="1"/>
  <c r="N1020" i="1"/>
  <c r="N1027" i="1"/>
  <c r="N1048" i="1"/>
  <c r="N1032" i="1"/>
  <c r="N1028" i="1"/>
  <c r="N1052" i="1"/>
  <c r="N1043" i="1"/>
  <c r="N1059" i="1"/>
  <c r="N1029" i="1"/>
  <c r="N1046" i="1"/>
  <c r="N1040" i="1"/>
  <c r="N1021" i="1"/>
  <c r="N1009" i="1"/>
  <c r="N1060" i="1"/>
  <c r="N1038" i="1"/>
  <c r="N1064" i="1"/>
  <c r="N1061" i="1"/>
  <c r="N1011" i="1"/>
  <c r="N1023" i="1"/>
  <c r="N1051" i="1"/>
  <c r="N1041" i="1"/>
  <c r="N1024" i="1"/>
  <c r="N1044" i="1"/>
  <c r="N1062" i="1"/>
  <c r="N1022" i="1"/>
  <c r="N1007" i="1"/>
  <c r="N1004" i="1"/>
  <c r="N1042" i="1"/>
  <c r="N1063" i="1"/>
  <c r="H13" i="1"/>
  <c r="I13" i="1" s="1"/>
  <c r="H35" i="1"/>
  <c r="I35" i="1" s="1"/>
  <c r="H534" i="1"/>
  <c r="I534" i="1" s="1"/>
  <c r="H101" i="1"/>
  <c r="I101" i="1" s="1"/>
  <c r="H568" i="1"/>
  <c r="I568" i="1" s="1"/>
  <c r="H241" i="1"/>
  <c r="I241" i="1" s="1"/>
  <c r="H209" i="1"/>
  <c r="I209" i="1" s="1"/>
  <c r="H24" i="1"/>
  <c r="I24" i="1" s="1"/>
  <c r="H36" i="1"/>
  <c r="I36" i="1" s="1"/>
  <c r="H27" i="1"/>
  <c r="I27" i="1" s="1"/>
  <c r="H451" i="1"/>
  <c r="I451" i="1" s="1"/>
  <c r="H187" i="1"/>
  <c r="I187" i="1" s="1"/>
  <c r="J187" i="1" s="1"/>
  <c r="K187" i="1" s="1"/>
  <c r="M187" i="1" s="1"/>
  <c r="H255" i="1"/>
  <c r="I255" i="1" s="1"/>
  <c r="H25" i="1"/>
  <c r="I25" i="1" s="1"/>
  <c r="H33" i="1"/>
  <c r="I33" i="1" s="1"/>
  <c r="H334" i="1"/>
  <c r="I334" i="1" s="1"/>
  <c r="H392" i="1"/>
  <c r="I392" i="1" s="1"/>
  <c r="H154" i="1"/>
  <c r="I154" i="1" s="1"/>
  <c r="H141" i="1"/>
  <c r="I141" i="1" s="1"/>
  <c r="H120" i="1"/>
  <c r="I120" i="1" s="1"/>
  <c r="H217" i="1"/>
  <c r="I217" i="1" s="1"/>
  <c r="H97" i="1"/>
  <c r="I97" i="1" s="1"/>
  <c r="H223" i="1"/>
  <c r="I223" i="1" s="1"/>
  <c r="J223" i="1" s="1"/>
  <c r="K223" i="1" s="1"/>
  <c r="M223" i="1" s="1"/>
  <c r="H604" i="1"/>
  <c r="I604" i="1" s="1"/>
  <c r="J604" i="1" s="1"/>
  <c r="K604" i="1" s="1"/>
  <c r="M604" i="1" s="1"/>
  <c r="H184" i="1"/>
  <c r="I184" i="1" s="1"/>
  <c r="H30" i="1"/>
  <c r="I30" i="1" s="1"/>
  <c r="H850" i="1"/>
  <c r="I850" i="1" s="1"/>
  <c r="J850" i="1" s="1"/>
  <c r="K850" i="1" s="1"/>
  <c r="M850" i="1" s="1"/>
  <c r="H37" i="1"/>
  <c r="I37" i="1" s="1"/>
  <c r="H17" i="1"/>
  <c r="I17" i="1" s="1"/>
  <c r="H42" i="1"/>
  <c r="I42" i="1" s="1"/>
  <c r="H29" i="1"/>
  <c r="I29" i="1" s="1"/>
  <c r="H158" i="1"/>
  <c r="I158" i="1" s="1"/>
  <c r="H846" i="1"/>
  <c r="I846" i="1" s="1"/>
  <c r="H14" i="1"/>
  <c r="I14" i="1" s="1"/>
  <c r="H31" i="1"/>
  <c r="I31" i="1" s="1"/>
  <c r="H54" i="1"/>
  <c r="I54" i="1" s="1"/>
  <c r="H181" i="1"/>
  <c r="I181" i="1" s="1"/>
  <c r="H222" i="1"/>
  <c r="I222" i="1" s="1"/>
  <c r="H724" i="1"/>
  <c r="I724" i="1" s="1"/>
  <c r="H924" i="1"/>
  <c r="I924" i="1" s="1"/>
  <c r="H240" i="1"/>
  <c r="I240" i="1" s="1"/>
  <c r="H1033" i="1"/>
  <c r="I1033" i="1" s="1"/>
  <c r="H467" i="1"/>
  <c r="I467" i="1" s="1"/>
  <c r="H830" i="1"/>
  <c r="I830" i="1" s="1"/>
  <c r="H81" i="1"/>
  <c r="I81" i="1" s="1"/>
  <c r="H68" i="1"/>
  <c r="I68" i="1" s="1"/>
  <c r="H259" i="1"/>
  <c r="I259" i="1" s="1"/>
  <c r="H115" i="1"/>
  <c r="I115" i="1" s="1"/>
  <c r="H266" i="1"/>
  <c r="I266" i="1" s="1"/>
  <c r="H542" i="1"/>
  <c r="I542" i="1" s="1"/>
  <c r="H497" i="1"/>
  <c r="I497" i="1" s="1"/>
  <c r="H1049" i="1"/>
  <c r="I1049" i="1" s="1"/>
  <c r="J1049" i="1" s="1"/>
  <c r="K1049" i="1" s="1"/>
  <c r="M1049" i="1" s="1"/>
  <c r="H57" i="1"/>
  <c r="I57" i="1" s="1"/>
  <c r="J57" i="1" s="1"/>
  <c r="K57" i="1" s="1"/>
  <c r="M57" i="1" s="1"/>
  <c r="H182" i="1"/>
  <c r="I182" i="1" s="1"/>
  <c r="H72" i="1"/>
  <c r="I72" i="1" s="1"/>
  <c r="H194" i="1"/>
  <c r="I194" i="1" s="1"/>
  <c r="H177" i="1"/>
  <c r="I177" i="1" s="1"/>
  <c r="H86" i="1"/>
  <c r="I86" i="1" s="1"/>
  <c r="H233" i="1"/>
  <c r="I233" i="1" s="1"/>
  <c r="H10" i="1"/>
  <c r="I10" i="1" s="1"/>
  <c r="H53" i="1"/>
  <c r="I53" i="1" s="1"/>
  <c r="H211" i="1"/>
  <c r="I211" i="1" s="1"/>
  <c r="H132" i="1"/>
  <c r="I132" i="1" s="1"/>
  <c r="J132" i="1" s="1"/>
  <c r="K132" i="1" s="1"/>
  <c r="M132" i="1" s="1"/>
  <c r="H112" i="1"/>
  <c r="I112" i="1" s="1"/>
  <c r="H310" i="1"/>
  <c r="I310" i="1" s="1"/>
  <c r="H289" i="1"/>
  <c r="I289" i="1" s="1"/>
  <c r="J289" i="1" s="1"/>
  <c r="K289" i="1" s="1"/>
  <c r="M289" i="1" s="1"/>
  <c r="H300" i="1"/>
  <c r="I300" i="1" s="1"/>
  <c r="H391" i="1"/>
  <c r="I391" i="1" s="1"/>
  <c r="J391" i="1" s="1"/>
  <c r="K391" i="1" s="1"/>
  <c r="M391" i="1" s="1"/>
  <c r="H419" i="1"/>
  <c r="I419" i="1" s="1"/>
  <c r="H477" i="1"/>
  <c r="I477" i="1" s="1"/>
  <c r="H21" i="1"/>
  <c r="I21" i="1" s="1"/>
  <c r="H136" i="1"/>
  <c r="I136" i="1" s="1"/>
  <c r="H595" i="1"/>
  <c r="I595" i="1" s="1"/>
  <c r="H420" i="1"/>
  <c r="I420" i="1" s="1"/>
  <c r="H303" i="1"/>
  <c r="I303" i="1" s="1"/>
  <c r="H811" i="1"/>
  <c r="I811" i="1" s="1"/>
  <c r="H269" i="1"/>
  <c r="I269" i="1" s="1"/>
  <c r="H238" i="1"/>
  <c r="I238" i="1" s="1"/>
  <c r="H197" i="1"/>
  <c r="I197" i="1" s="1"/>
  <c r="H415" i="1"/>
  <c r="I415" i="1" s="1"/>
  <c r="H143" i="1"/>
  <c r="I143" i="1" s="1"/>
  <c r="H63" i="1"/>
  <c r="I63" i="1" s="1"/>
  <c r="H94" i="1"/>
  <c r="I94" i="1" s="1"/>
  <c r="H140" i="1"/>
  <c r="I140" i="1" s="1"/>
  <c r="H93" i="1"/>
  <c r="I93" i="1" s="1"/>
  <c r="H316" i="1"/>
  <c r="I316" i="1" s="1"/>
  <c r="H252" i="1"/>
  <c r="I252" i="1" s="1"/>
  <c r="H572" i="1"/>
  <c r="I572" i="1" s="1"/>
  <c r="H757" i="1"/>
  <c r="I757" i="1" s="1"/>
  <c r="J757" i="1" s="1"/>
  <c r="K757" i="1" s="1"/>
  <c r="M757" i="1" s="1"/>
  <c r="H183" i="1"/>
  <c r="I183" i="1" s="1"/>
  <c r="H47" i="1"/>
  <c r="I47" i="1" s="1"/>
  <c r="H109" i="1"/>
  <c r="I109" i="1" s="1"/>
  <c r="H400" i="1"/>
  <c r="I400" i="1" s="1"/>
  <c r="H638" i="1"/>
  <c r="I638" i="1" s="1"/>
  <c r="H380" i="1"/>
  <c r="I380" i="1" s="1"/>
  <c r="H425" i="1"/>
  <c r="I425" i="1" s="1"/>
  <c r="H649" i="1"/>
  <c r="I649" i="1" s="1"/>
  <c r="H62" i="1"/>
  <c r="I62" i="1" s="1"/>
  <c r="H704" i="1"/>
  <c r="I704" i="1" s="1"/>
  <c r="H328" i="1"/>
  <c r="I328" i="1" s="1"/>
  <c r="H611" i="1"/>
  <c r="I611" i="1" s="1"/>
  <c r="H59" i="1"/>
  <c r="I59" i="1" s="1"/>
  <c r="J59" i="1" s="1"/>
  <c r="K59" i="1" s="1"/>
  <c r="M59" i="1" s="1"/>
  <c r="H502" i="1"/>
  <c r="I502" i="1" s="1"/>
  <c r="H65" i="1"/>
  <c r="I65" i="1" s="1"/>
  <c r="H123" i="1"/>
  <c r="I123" i="1" s="1"/>
  <c r="J123" i="1" s="1"/>
  <c r="K123" i="1" s="1"/>
  <c r="M123" i="1" s="1"/>
  <c r="H557" i="1"/>
  <c r="I557" i="1" s="1"/>
  <c r="H84" i="1"/>
  <c r="I84" i="1" s="1"/>
  <c r="H792" i="1"/>
  <c r="I792" i="1" s="1"/>
  <c r="H354" i="1"/>
  <c r="I354" i="1" s="1"/>
  <c r="J354" i="1" s="1"/>
  <c r="K354" i="1" s="1"/>
  <c r="M354" i="1" s="1"/>
  <c r="H186" i="1"/>
  <c r="I186" i="1" s="1"/>
  <c r="J186" i="1" s="1"/>
  <c r="K186" i="1" s="1"/>
  <c r="M186" i="1" s="1"/>
  <c r="H302" i="1"/>
  <c r="I302" i="1" s="1"/>
  <c r="H23" i="1"/>
  <c r="I23" i="1" s="1"/>
  <c r="H355" i="1"/>
  <c r="I355" i="1" s="1"/>
  <c r="H178" i="1"/>
  <c r="I178" i="1" s="1"/>
  <c r="H256" i="1"/>
  <c r="I256" i="1" s="1"/>
  <c r="H350" i="1"/>
  <c r="I350" i="1" s="1"/>
  <c r="H346" i="1"/>
  <c r="I346" i="1" s="1"/>
  <c r="H406" i="1"/>
  <c r="I406" i="1" s="1"/>
  <c r="H528" i="1"/>
  <c r="I528" i="1" s="1"/>
  <c r="H527" i="1"/>
  <c r="I527" i="1" s="1"/>
  <c r="H575" i="1"/>
  <c r="I575" i="1" s="1"/>
  <c r="H667" i="1"/>
  <c r="I667" i="1" s="1"/>
  <c r="J667" i="1" s="1"/>
  <c r="K667" i="1" s="1"/>
  <c r="M667" i="1" s="1"/>
  <c r="H623" i="1"/>
  <c r="I623" i="1" s="1"/>
  <c r="H817" i="1"/>
  <c r="I817" i="1" s="1"/>
  <c r="H752" i="1"/>
  <c r="I752" i="1" s="1"/>
  <c r="H915" i="1"/>
  <c r="I915" i="1" s="1"/>
  <c r="H834" i="1"/>
  <c r="I834" i="1" s="1"/>
  <c r="H718" i="1"/>
  <c r="I718" i="1" s="1"/>
  <c r="H204" i="1"/>
  <c r="I204" i="1" s="1"/>
  <c r="H401" i="1"/>
  <c r="I401" i="1" s="1"/>
  <c r="H507" i="1"/>
  <c r="I507" i="1" s="1"/>
  <c r="H770" i="1"/>
  <c r="I770" i="1" s="1"/>
  <c r="H90" i="1"/>
  <c r="I90" i="1" s="1"/>
  <c r="H335" i="1"/>
  <c r="I335" i="1" s="1"/>
  <c r="H442" i="1"/>
  <c r="I442" i="1" s="1"/>
  <c r="J442" i="1" s="1"/>
  <c r="K442" i="1" s="1"/>
  <c r="M442" i="1" s="1"/>
  <c r="H1015" i="1"/>
  <c r="I1015" i="1" s="1"/>
  <c r="H515" i="1"/>
  <c r="I515" i="1" s="1"/>
  <c r="J515" i="1" s="1"/>
  <c r="K515" i="1" s="1"/>
  <c r="M515" i="1" s="1"/>
  <c r="H479" i="1"/>
  <c r="I479" i="1" s="1"/>
  <c r="J479" i="1" s="1"/>
  <c r="K479" i="1" s="1"/>
  <c r="M479" i="1" s="1"/>
  <c r="H98" i="1"/>
  <c r="I98" i="1" s="1"/>
  <c r="H422" i="1"/>
  <c r="I422" i="1" s="1"/>
  <c r="H446" i="1"/>
  <c r="I446" i="1" s="1"/>
  <c r="H271" i="1"/>
  <c r="I271" i="1" s="1"/>
  <c r="H104" i="1"/>
  <c r="I104" i="1" s="1"/>
  <c r="H113" i="1"/>
  <c r="I113" i="1" s="1"/>
  <c r="H433" i="1"/>
  <c r="I433" i="1" s="1"/>
  <c r="H659" i="1"/>
  <c r="I659" i="1" s="1"/>
  <c r="H812" i="1"/>
  <c r="I812" i="1" s="1"/>
  <c r="H70" i="1"/>
  <c r="I70" i="1" s="1"/>
  <c r="H205" i="1"/>
  <c r="I205" i="1" s="1"/>
  <c r="H511" i="1"/>
  <c r="I511" i="1" s="1"/>
  <c r="H226" i="1"/>
  <c r="I226" i="1" s="1"/>
  <c r="H265" i="1"/>
  <c r="I265" i="1" s="1"/>
  <c r="H748" i="1"/>
  <c r="I748" i="1" s="1"/>
  <c r="H343" i="1"/>
  <c r="I343" i="1" s="1"/>
  <c r="H131" i="1"/>
  <c r="I131" i="1" s="1"/>
  <c r="J131" i="1" s="1"/>
  <c r="K131" i="1" s="1"/>
  <c r="M131" i="1" s="1"/>
  <c r="H644" i="1"/>
  <c r="I644" i="1" s="1"/>
  <c r="H786" i="1"/>
  <c r="I786" i="1" s="1"/>
  <c r="H4" i="1"/>
  <c r="I4" i="1" s="1"/>
  <c r="H6" i="1"/>
  <c r="I6" i="1" s="1"/>
  <c r="H9" i="1"/>
  <c r="I9" i="1" s="1"/>
  <c r="H38" i="1"/>
  <c r="I38" i="1" s="1"/>
  <c r="H114" i="1"/>
  <c r="I114" i="1" s="1"/>
  <c r="H134" i="1"/>
  <c r="I134" i="1" s="1"/>
  <c r="H60" i="1"/>
  <c r="I60" i="1" s="1"/>
  <c r="H202" i="1"/>
  <c r="I202" i="1" s="1"/>
  <c r="H74" i="1"/>
  <c r="I74" i="1" s="1"/>
  <c r="H78" i="1"/>
  <c r="I78" i="1" s="1"/>
  <c r="H260" i="1"/>
  <c r="I260" i="1" s="1"/>
  <c r="H304" i="1"/>
  <c r="I304" i="1" s="1"/>
  <c r="H561" i="1"/>
  <c r="I561" i="1" s="1"/>
  <c r="H464" i="1"/>
  <c r="I464" i="1" s="1"/>
  <c r="H536" i="1"/>
  <c r="I536" i="1" s="1"/>
  <c r="H580" i="1"/>
  <c r="I580" i="1" s="1"/>
  <c r="H625" i="1"/>
  <c r="I625" i="1" s="1"/>
  <c r="H678" i="1"/>
  <c r="I678" i="1" s="1"/>
  <c r="H723" i="1"/>
  <c r="I723" i="1" s="1"/>
  <c r="H922" i="1"/>
  <c r="I922" i="1" s="1"/>
  <c r="H936" i="1"/>
  <c r="I936" i="1" s="1"/>
  <c r="H994" i="1"/>
  <c r="I994" i="1" s="1"/>
  <c r="J994" i="1" s="1"/>
  <c r="K994" i="1" s="1"/>
  <c r="M994" i="1" s="1"/>
  <c r="H200" i="1"/>
  <c r="I200" i="1" s="1"/>
  <c r="H190" i="1"/>
  <c r="I190" i="1" s="1"/>
  <c r="H418" i="1"/>
  <c r="I418" i="1" s="1"/>
  <c r="H155" i="1"/>
  <c r="I155" i="1" s="1"/>
  <c r="H121" i="1"/>
  <c r="I121" i="1" s="1"/>
  <c r="H711" i="1"/>
  <c r="I711" i="1" s="1"/>
  <c r="H692" i="1"/>
  <c r="I692" i="1" s="1"/>
  <c r="H694" i="1"/>
  <c r="I694" i="1" s="1"/>
  <c r="H486" i="1"/>
  <c r="I486" i="1" s="1"/>
  <c r="H508" i="1"/>
  <c r="I508" i="1" s="1"/>
  <c r="H426" i="1"/>
  <c r="I426" i="1" s="1"/>
  <c r="J426" i="1" s="1"/>
  <c r="K426" i="1" s="1"/>
  <c r="M426" i="1" s="1"/>
  <c r="H531" i="1"/>
  <c r="I531" i="1" s="1"/>
  <c r="H731" i="1"/>
  <c r="I731" i="1" s="1"/>
  <c r="H360" i="1"/>
  <c r="I360" i="1" s="1"/>
  <c r="H127" i="1"/>
  <c r="I127" i="1" s="1"/>
  <c r="H296" i="1"/>
  <c r="I296" i="1" s="1"/>
  <c r="H875" i="1"/>
  <c r="I875" i="1" s="1"/>
  <c r="H1005" i="1"/>
  <c r="I1005" i="1" s="1"/>
  <c r="H808" i="1"/>
  <c r="I808" i="1" s="1"/>
  <c r="H494" i="1"/>
  <c r="I494" i="1" s="1"/>
  <c r="H523" i="1"/>
  <c r="I523" i="1" s="1"/>
  <c r="H822" i="1"/>
  <c r="I822" i="1" s="1"/>
  <c r="H91" i="1"/>
  <c r="I91" i="1" s="1"/>
  <c r="J91" i="1" s="1"/>
  <c r="K91" i="1" s="1"/>
  <c r="M91" i="1" s="1"/>
  <c r="H99" i="1"/>
  <c r="I99" i="1" s="1"/>
  <c r="H438" i="1"/>
  <c r="I438" i="1" s="1"/>
  <c r="H576" i="1"/>
  <c r="I576" i="1" s="1"/>
  <c r="H754" i="1"/>
  <c r="I754" i="1" s="1"/>
  <c r="J754" i="1" s="1"/>
  <c r="K754" i="1" s="1"/>
  <c r="M754" i="1" s="1"/>
  <c r="H116" i="1"/>
  <c r="I116" i="1" s="1"/>
  <c r="J116" i="1" s="1"/>
  <c r="K116" i="1" s="1"/>
  <c r="M116" i="1" s="1"/>
  <c r="H100" i="1"/>
  <c r="I100" i="1" s="1"/>
  <c r="H110" i="1"/>
  <c r="I110" i="1" s="1"/>
  <c r="H142" i="1"/>
  <c r="I142" i="1" s="1"/>
  <c r="H608" i="1"/>
  <c r="I608" i="1" s="1"/>
  <c r="H339" i="1"/>
  <c r="I339" i="1" s="1"/>
  <c r="H397" i="1"/>
  <c r="I397" i="1" s="1"/>
  <c r="H409" i="1"/>
  <c r="I409" i="1" s="1"/>
  <c r="H447" i="1"/>
  <c r="I447" i="1" s="1"/>
  <c r="H636" i="1"/>
  <c r="I636" i="1" s="1"/>
  <c r="H606" i="1"/>
  <c r="I606" i="1" s="1"/>
  <c r="H664" i="1"/>
  <c r="I664" i="1" s="1"/>
  <c r="H1016" i="1"/>
  <c r="I1016" i="1" s="1"/>
  <c r="H819" i="1"/>
  <c r="I819" i="1" s="1"/>
  <c r="J819" i="1" s="1"/>
  <c r="K819" i="1" s="1"/>
  <c r="M819" i="1" s="1"/>
  <c r="H221" i="1"/>
  <c r="I221" i="1" s="1"/>
  <c r="H294" i="1"/>
  <c r="I294" i="1" s="1"/>
  <c r="H431" i="1"/>
  <c r="I431" i="1" s="1"/>
  <c r="J431" i="1" s="1"/>
  <c r="K431" i="1" s="1"/>
  <c r="M431" i="1" s="1"/>
  <c r="H386" i="1"/>
  <c r="I386" i="1" s="1"/>
  <c r="H325" i="1"/>
  <c r="I325" i="1" s="1"/>
  <c r="H34" i="1"/>
  <c r="I34" i="1" s="1"/>
  <c r="H150" i="1"/>
  <c r="I150" i="1" s="1"/>
  <c r="H180" i="1"/>
  <c r="I180" i="1" s="1"/>
  <c r="H107" i="1"/>
  <c r="I107" i="1" s="1"/>
  <c r="H103" i="1"/>
  <c r="I103" i="1" s="1"/>
  <c r="H215" i="1"/>
  <c r="I215" i="1" s="1"/>
  <c r="H174" i="1"/>
  <c r="I174" i="1" s="1"/>
  <c r="H322" i="1"/>
  <c r="I322" i="1" s="1"/>
  <c r="H243" i="1"/>
  <c r="I243" i="1" s="1"/>
  <c r="H288" i="1"/>
  <c r="I288" i="1" s="1"/>
  <c r="H291" i="1"/>
  <c r="I291" i="1" s="1"/>
  <c r="H471" i="1"/>
  <c r="I471" i="1" s="1"/>
  <c r="H353" i="1"/>
  <c r="I353" i="1" s="1"/>
  <c r="H645" i="1"/>
  <c r="I645" i="1" s="1"/>
  <c r="H685" i="1"/>
  <c r="I685" i="1" s="1"/>
  <c r="H609" i="1"/>
  <c r="I609" i="1" s="1"/>
  <c r="H831" i="1"/>
  <c r="I831" i="1" s="1"/>
  <c r="H728" i="1"/>
  <c r="I728" i="1" s="1"/>
  <c r="H904" i="1"/>
  <c r="I904" i="1" s="1"/>
  <c r="H902" i="1"/>
  <c r="I902" i="1" s="1"/>
  <c r="H912" i="1"/>
  <c r="I912" i="1" s="1"/>
  <c r="H327" i="1"/>
  <c r="I327" i="1" s="1"/>
  <c r="J327" i="1" s="1"/>
  <c r="K327" i="1" s="1"/>
  <c r="M327" i="1" s="1"/>
  <c r="H253" i="1"/>
  <c r="I253" i="1" s="1"/>
  <c r="H603" i="1"/>
  <c r="I603" i="1" s="1"/>
  <c r="H789" i="1"/>
  <c r="I789" i="1" s="1"/>
  <c r="H8" i="1"/>
  <c r="I8" i="1" s="1"/>
  <c r="H7" i="1"/>
  <c r="I7" i="1" s="1"/>
  <c r="H56" i="1"/>
  <c r="I56" i="1" s="1"/>
  <c r="H682" i="1"/>
  <c r="I682" i="1" s="1"/>
  <c r="H716" i="1"/>
  <c r="I716" i="1" s="1"/>
  <c r="J716" i="1" s="1"/>
  <c r="K716" i="1" s="1"/>
  <c r="M716" i="1" s="1"/>
  <c r="H167" i="1"/>
  <c r="I167" i="1" s="1"/>
  <c r="H203" i="1"/>
  <c r="I203" i="1" s="1"/>
  <c r="H693" i="1"/>
  <c r="I693" i="1" s="1"/>
  <c r="J693" i="1" s="1"/>
  <c r="K693" i="1" s="1"/>
  <c r="M693" i="1" s="1"/>
  <c r="H286" i="1"/>
  <c r="I286" i="1" s="1"/>
  <c r="H32" i="1"/>
  <c r="I32" i="1" s="1"/>
  <c r="H89" i="1"/>
  <c r="I89" i="1" s="1"/>
  <c r="H348" i="1"/>
  <c r="I348" i="1" s="1"/>
  <c r="H454" i="1"/>
  <c r="I454" i="1" s="1"/>
  <c r="H483" i="1"/>
  <c r="I483" i="1" s="1"/>
  <c r="H526" i="1"/>
  <c r="I526" i="1" s="1"/>
  <c r="H800" i="1"/>
  <c r="I800" i="1" s="1"/>
  <c r="H866" i="1"/>
  <c r="I866" i="1" s="1"/>
  <c r="H876" i="1"/>
  <c r="I876" i="1" s="1"/>
  <c r="H849" i="1"/>
  <c r="I849" i="1" s="1"/>
  <c r="H884" i="1"/>
  <c r="I884" i="1" s="1"/>
  <c r="H1034" i="1"/>
  <c r="I1034" i="1" s="1"/>
  <c r="J1034" i="1" s="1"/>
  <c r="K1034" i="1" s="1"/>
  <c r="M1034" i="1" s="1"/>
  <c r="H544" i="1"/>
  <c r="I544" i="1" s="1"/>
  <c r="H308" i="1"/>
  <c r="I308" i="1" s="1"/>
  <c r="H469" i="1"/>
  <c r="I469" i="1" s="1"/>
  <c r="H663" i="1"/>
  <c r="I663" i="1" s="1"/>
  <c r="H775" i="1"/>
  <c r="I775" i="1" s="1"/>
  <c r="H750" i="1"/>
  <c r="I750" i="1" s="1"/>
  <c r="H220" i="1"/>
  <c r="I220" i="1" s="1"/>
  <c r="H231" i="1"/>
  <c r="I231" i="1" s="1"/>
  <c r="H311" i="1"/>
  <c r="I311" i="1" s="1"/>
  <c r="J311" i="1" s="1"/>
  <c r="K311" i="1" s="1"/>
  <c r="M311" i="1" s="1"/>
  <c r="H196" i="1"/>
  <c r="I196" i="1" s="1"/>
  <c r="H359" i="1"/>
  <c r="I359" i="1" s="1"/>
  <c r="H524" i="1"/>
  <c r="I524" i="1" s="1"/>
  <c r="H862" i="1"/>
  <c r="I862" i="1" s="1"/>
  <c r="J862" i="1" s="1"/>
  <c r="K862" i="1" s="1"/>
  <c r="M862" i="1" s="1"/>
  <c r="H668" i="1"/>
  <c r="I668" i="1" s="1"/>
  <c r="H44" i="1"/>
  <c r="I44" i="1" s="1"/>
  <c r="H1053" i="1"/>
  <c r="I1053" i="1" s="1"/>
  <c r="J1053" i="1" s="1"/>
  <c r="K1053" i="1" s="1"/>
  <c r="M1053" i="1" s="1"/>
  <c r="H463" i="1"/>
  <c r="I463" i="1" s="1"/>
  <c r="J463" i="1" s="1"/>
  <c r="K463" i="1" s="1"/>
  <c r="M463" i="1" s="1"/>
  <c r="H628" i="1"/>
  <c r="I628" i="1" s="1"/>
  <c r="H1054" i="1"/>
  <c r="I1054" i="1" s="1"/>
  <c r="J1054" i="1" s="1"/>
  <c r="K1054" i="1" s="1"/>
  <c r="M1054" i="1" s="1"/>
  <c r="H279" i="1"/>
  <c r="I279" i="1" s="1"/>
  <c r="H503" i="1"/>
  <c r="I503" i="1" s="1"/>
  <c r="H1030" i="1"/>
  <c r="I1030" i="1" s="1"/>
  <c r="J1030" i="1" s="1"/>
  <c r="K1030" i="1" s="1"/>
  <c r="M1030" i="1" s="1"/>
  <c r="H278" i="1"/>
  <c r="I278" i="1" s="1"/>
  <c r="H92" i="1"/>
  <c r="I92" i="1" s="1"/>
  <c r="H145" i="1"/>
  <c r="I145" i="1" s="1"/>
  <c r="H138" i="1"/>
  <c r="I138" i="1" s="1"/>
  <c r="H218" i="1"/>
  <c r="I218" i="1" s="1"/>
  <c r="H530" i="1"/>
  <c r="I530" i="1" s="1"/>
  <c r="H592" i="1"/>
  <c r="I592" i="1" s="1"/>
  <c r="H736" i="1"/>
  <c r="I736" i="1" s="1"/>
  <c r="H1010" i="1"/>
  <c r="I1010" i="1" s="1"/>
  <c r="H69" i="1"/>
  <c r="I69" i="1" s="1"/>
  <c r="H999" i="1"/>
  <c r="I999" i="1" s="1"/>
  <c r="H1055" i="1"/>
  <c r="I1055" i="1" s="1"/>
  <c r="H504" i="1"/>
  <c r="I504" i="1" s="1"/>
  <c r="H481" i="1"/>
  <c r="I481" i="1" s="1"/>
  <c r="H20" i="1"/>
  <c r="I20" i="1" s="1"/>
  <c r="H686" i="1"/>
  <c r="I686" i="1" s="1"/>
  <c r="H3" i="1"/>
  <c r="I3" i="1" s="1"/>
  <c r="H22" i="1"/>
  <c r="I22" i="1" s="1"/>
  <c r="H64" i="1"/>
  <c r="I64" i="1" s="1"/>
  <c r="H48" i="1"/>
  <c r="I48" i="1" s="1"/>
  <c r="H82" i="1"/>
  <c r="I82" i="1" s="1"/>
  <c r="H213" i="1"/>
  <c r="I213" i="1" s="1"/>
  <c r="H126" i="1"/>
  <c r="I126" i="1" s="1"/>
  <c r="H102" i="1"/>
  <c r="I102" i="1" s="1"/>
  <c r="H326" i="1"/>
  <c r="I326" i="1" s="1"/>
  <c r="H377" i="1"/>
  <c r="I377" i="1" s="1"/>
  <c r="H235" i="1"/>
  <c r="I235" i="1" s="1"/>
  <c r="H280" i="1"/>
  <c r="I280" i="1" s="1"/>
  <c r="H345" i="1"/>
  <c r="I345" i="1" s="1"/>
  <c r="H373" i="1"/>
  <c r="I373" i="1" s="1"/>
  <c r="H378" i="1"/>
  <c r="I378" i="1" s="1"/>
  <c r="H472" i="1"/>
  <c r="I472" i="1" s="1"/>
  <c r="H361" i="1"/>
  <c r="I361" i="1" s="1"/>
  <c r="J361" i="1" s="1"/>
  <c r="K361" i="1" s="1"/>
  <c r="M361" i="1" s="1"/>
  <c r="H416" i="1"/>
  <c r="I416" i="1" s="1"/>
  <c r="H441" i="1"/>
  <c r="I441" i="1" s="1"/>
  <c r="H459" i="1"/>
  <c r="I459" i="1" s="1"/>
  <c r="H554" i="1"/>
  <c r="I554" i="1" s="1"/>
  <c r="H432" i="1"/>
  <c r="I432" i="1" s="1"/>
  <c r="H492" i="1"/>
  <c r="I492" i="1" s="1"/>
  <c r="H589" i="1"/>
  <c r="I589" i="1" s="1"/>
  <c r="H428" i="1"/>
  <c r="I428" i="1" s="1"/>
  <c r="J428" i="1" s="1"/>
  <c r="K428" i="1" s="1"/>
  <c r="M428" i="1" s="1"/>
  <c r="H505" i="1"/>
  <c r="I505" i="1" s="1"/>
  <c r="J505" i="1" s="1"/>
  <c r="K505" i="1" s="1"/>
  <c r="M505" i="1" s="1"/>
  <c r="H532" i="1"/>
  <c r="I532" i="1" s="1"/>
  <c r="H612" i="1"/>
  <c r="I612" i="1" s="1"/>
  <c r="H548" i="1"/>
  <c r="I548" i="1" s="1"/>
  <c r="H726" i="1"/>
  <c r="I726" i="1" s="1"/>
  <c r="H634" i="1"/>
  <c r="I634" i="1" s="1"/>
  <c r="H740" i="1"/>
  <c r="I740" i="1" s="1"/>
  <c r="H755" i="1"/>
  <c r="I755" i="1" s="1"/>
  <c r="H630" i="1"/>
  <c r="I630" i="1" s="1"/>
  <c r="H776" i="1"/>
  <c r="I776" i="1" s="1"/>
  <c r="H880" i="1"/>
  <c r="I880" i="1" s="1"/>
  <c r="H950" i="1"/>
  <c r="I950" i="1" s="1"/>
  <c r="H1056" i="1"/>
  <c r="I1056" i="1" s="1"/>
  <c r="H1035" i="1"/>
  <c r="I1035" i="1" s="1"/>
  <c r="H1025" i="1"/>
  <c r="I1025" i="1" s="1"/>
  <c r="J1025" i="1" s="1"/>
  <c r="K1025" i="1" s="1"/>
  <c r="M1025" i="1" s="1"/>
  <c r="H1013" i="1"/>
  <c r="I1013" i="1" s="1"/>
  <c r="H394" i="1"/>
  <c r="I394" i="1" s="1"/>
  <c r="H1014" i="1"/>
  <c r="I1014" i="1" s="1"/>
  <c r="H674" i="1"/>
  <c r="I674" i="1" s="1"/>
  <c r="H992" i="1"/>
  <c r="I992" i="1" s="1"/>
  <c r="J992" i="1" s="1"/>
  <c r="K992" i="1" s="1"/>
  <c r="M992" i="1" s="1"/>
  <c r="H159" i="1"/>
  <c r="I159" i="1" s="1"/>
  <c r="H1006" i="1"/>
  <c r="I1006" i="1" s="1"/>
  <c r="H173" i="1"/>
  <c r="I173" i="1" s="1"/>
  <c r="H639" i="1"/>
  <c r="I639" i="1" s="1"/>
  <c r="H249" i="1"/>
  <c r="I249" i="1" s="1"/>
  <c r="J249" i="1" s="1"/>
  <c r="K249" i="1" s="1"/>
  <c r="M249" i="1" s="1"/>
  <c r="H312" i="1"/>
  <c r="I312" i="1" s="1"/>
  <c r="H905" i="1"/>
  <c r="I905" i="1" s="1"/>
  <c r="J905" i="1" s="1"/>
  <c r="K905" i="1" s="1"/>
  <c r="M905" i="1" s="1"/>
  <c r="H46" i="1"/>
  <c r="I46" i="1" s="1"/>
  <c r="H234" i="1"/>
  <c r="I234" i="1" s="1"/>
  <c r="J234" i="1" s="1"/>
  <c r="K234" i="1" s="1"/>
  <c r="M234" i="1" s="1"/>
  <c r="H553" i="1"/>
  <c r="I553" i="1" s="1"/>
  <c r="H206" i="1"/>
  <c r="I206" i="1" s="1"/>
  <c r="H165" i="1"/>
  <c r="I165" i="1" s="1"/>
  <c r="H525" i="1"/>
  <c r="I525" i="1" s="1"/>
  <c r="H767" i="1"/>
  <c r="I767" i="1" s="1"/>
  <c r="H801" i="1"/>
  <c r="I801" i="1" s="1"/>
  <c r="H480" i="1"/>
  <c r="I480" i="1" s="1"/>
  <c r="H772" i="1"/>
  <c r="I772" i="1" s="1"/>
  <c r="J772" i="1" s="1"/>
  <c r="K772" i="1" s="1"/>
  <c r="M772" i="1" s="1"/>
  <c r="H857" i="1"/>
  <c r="I857" i="1" s="1"/>
  <c r="H128" i="1"/>
  <c r="I128" i="1" s="1"/>
  <c r="H108" i="1"/>
  <c r="I108" i="1" s="1"/>
  <c r="H306" i="1"/>
  <c r="I306" i="1" s="1"/>
  <c r="H299" i="1"/>
  <c r="I299" i="1" s="1"/>
  <c r="H385" i="1"/>
  <c r="I385" i="1" s="1"/>
  <c r="H618" i="1"/>
  <c r="I618" i="1" s="1"/>
  <c r="H584" i="1"/>
  <c r="I584" i="1" s="1"/>
  <c r="H655" i="1"/>
  <c r="I655" i="1" s="1"/>
  <c r="H758" i="1"/>
  <c r="I758" i="1" s="1"/>
  <c r="H708" i="1"/>
  <c r="I708" i="1" s="1"/>
  <c r="J708" i="1" s="1"/>
  <c r="K708" i="1" s="1"/>
  <c r="M708" i="1" s="1"/>
  <c r="H26" i="1"/>
  <c r="I26" i="1" s="1"/>
  <c r="H1050" i="1"/>
  <c r="I1050" i="1" s="1"/>
  <c r="H450" i="1"/>
  <c r="I450" i="1" s="1"/>
  <c r="H105" i="1"/>
  <c r="I105" i="1" s="1"/>
  <c r="H124" i="1"/>
  <c r="I124" i="1" s="1"/>
  <c r="H407" i="1"/>
  <c r="I407" i="1" s="1"/>
  <c r="H297" i="1"/>
  <c r="I297" i="1" s="1"/>
  <c r="H449" i="1"/>
  <c r="I449" i="1" s="1"/>
  <c r="H737" i="1"/>
  <c r="I737" i="1" s="1"/>
  <c r="J737" i="1" s="1"/>
  <c r="K737" i="1" s="1"/>
  <c r="M737" i="1" s="1"/>
  <c r="H784" i="1"/>
  <c r="I784" i="1" s="1"/>
  <c r="H894" i="1"/>
  <c r="I894" i="1" s="1"/>
  <c r="H887" i="1"/>
  <c r="I887" i="1" s="1"/>
  <c r="H313" i="1"/>
  <c r="I313" i="1" s="1"/>
  <c r="H923" i="1"/>
  <c r="I923" i="1" s="1"/>
  <c r="H379" i="1"/>
  <c r="I379" i="1" s="1"/>
  <c r="H152" i="1"/>
  <c r="I152" i="1" s="1"/>
  <c r="H129" i="1"/>
  <c r="I129" i="1" s="1"/>
  <c r="H298" i="1"/>
  <c r="I298" i="1" s="1"/>
  <c r="J298" i="1" s="1"/>
  <c r="K298" i="1" s="1"/>
  <c r="M298" i="1" s="1"/>
  <c r="H314" i="1"/>
  <c r="I314" i="1" s="1"/>
  <c r="J314" i="1" s="1"/>
  <c r="K314" i="1" s="1"/>
  <c r="M314" i="1" s="1"/>
  <c r="H670" i="1"/>
  <c r="I670" i="1" s="1"/>
  <c r="H660" i="1"/>
  <c r="I660" i="1" s="1"/>
  <c r="J660" i="1" s="1"/>
  <c r="K660" i="1" s="1"/>
  <c r="M660" i="1" s="1"/>
  <c r="H797" i="1"/>
  <c r="I797" i="1" s="1"/>
  <c r="H882" i="1"/>
  <c r="I882" i="1" s="1"/>
  <c r="H939" i="1"/>
  <c r="I939" i="1" s="1"/>
  <c r="H799" i="1"/>
  <c r="I799" i="1" s="1"/>
  <c r="H188" i="1"/>
  <c r="I188" i="1" s="1"/>
  <c r="H351" i="1"/>
  <c r="I351" i="1" s="1"/>
  <c r="H877" i="1"/>
  <c r="I877" i="1" s="1"/>
  <c r="H631" i="1"/>
  <c r="I631" i="1" s="1"/>
  <c r="H96" i="1"/>
  <c r="I96" i="1" s="1"/>
  <c r="H162" i="1"/>
  <c r="I162" i="1" s="1"/>
  <c r="J162" i="1" s="1"/>
  <c r="K162" i="1" s="1"/>
  <c r="M162" i="1" s="1"/>
  <c r="H405" i="1"/>
  <c r="I405" i="1" s="1"/>
  <c r="H317" i="1"/>
  <c r="I317" i="1" s="1"/>
  <c r="H88" i="1"/>
  <c r="I88" i="1" s="1"/>
  <c r="H39" i="1"/>
  <c r="I39" i="1" s="1"/>
  <c r="H307" i="1"/>
  <c r="I307" i="1" s="1"/>
  <c r="H80" i="1"/>
  <c r="I80" i="1" s="1"/>
  <c r="H67" i="1"/>
  <c r="I67" i="1" s="1"/>
  <c r="H275" i="1"/>
  <c r="I275" i="1" s="1"/>
  <c r="J275" i="1" s="1"/>
  <c r="K275" i="1" s="1"/>
  <c r="M275" i="1" s="1"/>
  <c r="H228" i="1"/>
  <c r="I228" i="1" s="1"/>
  <c r="H274" i="1"/>
  <c r="I274" i="1" s="1"/>
  <c r="J274" i="1" s="1"/>
  <c r="K274" i="1" s="1"/>
  <c r="M274" i="1" s="1"/>
  <c r="H331" i="1"/>
  <c r="I331" i="1" s="1"/>
  <c r="H366" i="1"/>
  <c r="I366" i="1" s="1"/>
  <c r="H535" i="1"/>
  <c r="I535" i="1" s="1"/>
  <c r="H404" i="1"/>
  <c r="I404" i="1" s="1"/>
  <c r="H382" i="1"/>
  <c r="I382" i="1" s="1"/>
  <c r="H490" i="1"/>
  <c r="I490" i="1" s="1"/>
  <c r="J490" i="1" s="1"/>
  <c r="K490" i="1" s="1"/>
  <c r="M490" i="1" s="1"/>
  <c r="H713" i="1"/>
  <c r="I713" i="1" s="1"/>
  <c r="H707" i="1"/>
  <c r="I707" i="1" s="1"/>
  <c r="H848" i="1"/>
  <c r="I848" i="1" s="1"/>
  <c r="H957" i="1"/>
  <c r="I957" i="1" s="1"/>
  <c r="H951" i="1"/>
  <c r="I951" i="1" s="1"/>
  <c r="H1047" i="1"/>
  <c r="I1047" i="1" s="1"/>
  <c r="H1017" i="1"/>
  <c r="I1017" i="1" s="1"/>
  <c r="H244" i="1"/>
  <c r="I244" i="1" s="1"/>
  <c r="J244" i="1" s="1"/>
  <c r="K244" i="1" s="1"/>
  <c r="M244" i="1" s="1"/>
  <c r="H672" i="1"/>
  <c r="I672" i="1" s="1"/>
  <c r="H414" i="1"/>
  <c r="I414" i="1" s="1"/>
  <c r="H118" i="1"/>
  <c r="I118" i="1" s="1"/>
  <c r="H640" i="1"/>
  <c r="I640" i="1" s="1"/>
  <c r="H1045" i="1"/>
  <c r="I1045" i="1" s="1"/>
  <c r="J1045" i="1" s="1"/>
  <c r="K1045" i="1" s="1"/>
  <c r="M1045" i="1" s="1"/>
  <c r="H212" i="1"/>
  <c r="I212" i="1" s="1"/>
  <c r="H430" i="1"/>
  <c r="I430" i="1" s="1"/>
  <c r="H319" i="1"/>
  <c r="I319" i="1" s="1"/>
  <c r="H550" i="1"/>
  <c r="I550" i="1" s="1"/>
  <c r="H869" i="1"/>
  <c r="I869" i="1" s="1"/>
  <c r="J869" i="1" s="1"/>
  <c r="K869" i="1" s="1"/>
  <c r="M869" i="1" s="1"/>
  <c r="H617" i="1"/>
  <c r="I617" i="1" s="1"/>
  <c r="H270" i="1"/>
  <c r="I270" i="1" s="1"/>
  <c r="H1036" i="1"/>
  <c r="I1036" i="1" s="1"/>
  <c r="J1036" i="1" s="1"/>
  <c r="K1036" i="1" s="1"/>
  <c r="M1036" i="1" s="1"/>
  <c r="H45" i="1"/>
  <c r="I45" i="1" s="1"/>
  <c r="H28" i="1"/>
  <c r="I28" i="1" s="1"/>
  <c r="H51" i="1"/>
  <c r="I51" i="1" s="1"/>
  <c r="H147" i="1"/>
  <c r="I147" i="1" s="1"/>
  <c r="H156" i="1"/>
  <c r="I156" i="1" s="1"/>
  <c r="J156" i="1" s="1"/>
  <c r="K156" i="1" s="1"/>
  <c r="M156" i="1" s="1"/>
  <c r="H135" i="1"/>
  <c r="I135" i="1" s="1"/>
  <c r="H381" i="1"/>
  <c r="I381" i="1" s="1"/>
  <c r="H193" i="1"/>
  <c r="I193" i="1" s="1"/>
  <c r="H242" i="1"/>
  <c r="I242" i="1" s="1"/>
  <c r="H250" i="1"/>
  <c r="I250" i="1" s="1"/>
  <c r="H295" i="1"/>
  <c r="I295" i="1" s="1"/>
  <c r="H512" i="1"/>
  <c r="I512" i="1" s="1"/>
  <c r="H357" i="1"/>
  <c r="I357" i="1" s="1"/>
  <c r="H374" i="1"/>
  <c r="I374" i="1" s="1"/>
  <c r="H376" i="1"/>
  <c r="I376" i="1" s="1"/>
  <c r="H573" i="1"/>
  <c r="I573" i="1" s="1"/>
  <c r="H462" i="1"/>
  <c r="I462" i="1" s="1"/>
  <c r="H662" i="1"/>
  <c r="I662" i="1" s="1"/>
  <c r="H411" i="1"/>
  <c r="I411" i="1" s="1"/>
  <c r="H543" i="1"/>
  <c r="I543" i="1" s="1"/>
  <c r="J543" i="1" s="1"/>
  <c r="K543" i="1" s="1"/>
  <c r="M543" i="1" s="1"/>
  <c r="H560" i="1"/>
  <c r="I560" i="1" s="1"/>
  <c r="H613" i="1"/>
  <c r="I613" i="1" s="1"/>
  <c r="H579" i="1"/>
  <c r="I579" i="1" s="1"/>
  <c r="H782" i="1"/>
  <c r="I782" i="1" s="1"/>
  <c r="H599" i="1"/>
  <c r="I599" i="1" s="1"/>
  <c r="H635" i="1"/>
  <c r="I635" i="1" s="1"/>
  <c r="H690" i="1"/>
  <c r="I690" i="1" s="1"/>
  <c r="H650" i="1"/>
  <c r="I650" i="1" s="1"/>
  <c r="H852" i="1"/>
  <c r="I852" i="1" s="1"/>
  <c r="H749" i="1"/>
  <c r="I749" i="1" s="1"/>
  <c r="H804" i="1"/>
  <c r="I804" i="1" s="1"/>
  <c r="H765" i="1"/>
  <c r="I765" i="1" s="1"/>
  <c r="H916" i="1"/>
  <c r="I916" i="1" s="1"/>
  <c r="H873" i="1"/>
  <c r="I873" i="1" s="1"/>
  <c r="H959" i="1"/>
  <c r="I959" i="1" s="1"/>
  <c r="J959" i="1" s="1"/>
  <c r="K959" i="1" s="1"/>
  <c r="M959" i="1" s="1"/>
  <c r="H975" i="1"/>
  <c r="I975" i="1" s="1"/>
  <c r="H1037" i="1"/>
  <c r="I1037" i="1" s="1"/>
  <c r="J1037" i="1" s="1"/>
  <c r="K1037" i="1" s="1"/>
  <c r="M1037" i="1" s="1"/>
  <c r="H1018" i="1"/>
  <c r="I1018" i="1" s="1"/>
  <c r="H189" i="1"/>
  <c r="I189" i="1" s="1"/>
  <c r="H179" i="1"/>
  <c r="I179" i="1" s="1"/>
  <c r="H484" i="1"/>
  <c r="I484" i="1" s="1"/>
  <c r="H160" i="1"/>
  <c r="I160" i="1" s="1"/>
  <c r="H577" i="1"/>
  <c r="I577" i="1" s="1"/>
  <c r="H615" i="1"/>
  <c r="I615" i="1" s="1"/>
  <c r="H1012" i="1"/>
  <c r="I1012" i="1" s="1"/>
  <c r="H329" i="1"/>
  <c r="I329" i="1" s="1"/>
  <c r="H1026" i="1"/>
  <c r="I1026" i="1" s="1"/>
  <c r="H436" i="1"/>
  <c r="I436" i="1" s="1"/>
  <c r="J436" i="1" s="1"/>
  <c r="K436" i="1" s="1"/>
  <c r="M436" i="1" s="1"/>
  <c r="H925" i="1"/>
  <c r="I925" i="1" s="1"/>
  <c r="H16" i="1"/>
  <c r="I16" i="1" s="1"/>
  <c r="H169" i="1"/>
  <c r="I169" i="1" s="1"/>
  <c r="J169" i="1" s="1"/>
  <c r="K169" i="1" s="1"/>
  <c r="M169" i="1" s="1"/>
  <c r="H224" i="1"/>
  <c r="I224" i="1" s="1"/>
  <c r="H358" i="1"/>
  <c r="I358" i="1" s="1"/>
  <c r="H292" i="1"/>
  <c r="I292" i="1" s="1"/>
  <c r="H337" i="1"/>
  <c r="I337" i="1" s="1"/>
  <c r="J337" i="1" s="1"/>
  <c r="K337" i="1" s="1"/>
  <c r="M337" i="1" s="1"/>
  <c r="H452" i="1"/>
  <c r="I452" i="1" s="1"/>
  <c r="J452" i="1" s="1"/>
  <c r="K452" i="1" s="1"/>
  <c r="M452" i="1" s="1"/>
  <c r="H558" i="1"/>
  <c r="I558" i="1" s="1"/>
  <c r="H365" i="1"/>
  <c r="I365" i="1" s="1"/>
  <c r="H518" i="1"/>
  <c r="I518" i="1" s="1"/>
  <c r="H489" i="1"/>
  <c r="I489" i="1" s="1"/>
  <c r="H541" i="1"/>
  <c r="I541" i="1" s="1"/>
  <c r="H702" i="1"/>
  <c r="I702" i="1" s="1"/>
  <c r="H837" i="1"/>
  <c r="I837" i="1" s="1"/>
  <c r="H840" i="1"/>
  <c r="I840" i="1" s="1"/>
  <c r="H863" i="1"/>
  <c r="I863" i="1" s="1"/>
  <c r="H972" i="1"/>
  <c r="I972" i="1" s="1"/>
  <c r="H1031" i="1"/>
  <c r="I1031" i="1" s="1"/>
  <c r="J1031" i="1" s="1"/>
  <c r="K1031" i="1" s="1"/>
  <c r="M1031" i="1" s="1"/>
  <c r="H734" i="1"/>
  <c r="I734" i="1" s="1"/>
  <c r="H574" i="1"/>
  <c r="I574" i="1" s="1"/>
  <c r="H1039" i="1"/>
  <c r="I1039" i="1" s="1"/>
  <c r="H741" i="1"/>
  <c r="I741" i="1" s="1"/>
  <c r="H117" i="1"/>
  <c r="I117" i="1" s="1"/>
  <c r="H125" i="1"/>
  <c r="I125" i="1" s="1"/>
  <c r="H261" i="1"/>
  <c r="I261" i="1" s="1"/>
  <c r="H247" i="1"/>
  <c r="I247" i="1" s="1"/>
  <c r="J247" i="1" s="1"/>
  <c r="K247" i="1" s="1"/>
  <c r="M247" i="1" s="1"/>
  <c r="H245" i="1"/>
  <c r="I245" i="1" s="1"/>
  <c r="H547" i="1"/>
  <c r="I547" i="1" s="1"/>
  <c r="H514" i="1"/>
  <c r="I514" i="1" s="1"/>
  <c r="H671" i="1"/>
  <c r="I671" i="1" s="1"/>
  <c r="H793" i="1"/>
  <c r="I793" i="1" s="1"/>
  <c r="H1008" i="1"/>
  <c r="I1008" i="1" s="1"/>
  <c r="J1008" i="1" s="1"/>
  <c r="K1008" i="1" s="1"/>
  <c r="M1008" i="1" s="1"/>
  <c r="H146" i="1"/>
  <c r="I146" i="1" s="1"/>
  <c r="H485" i="1"/>
  <c r="I485" i="1" s="1"/>
  <c r="H756" i="1"/>
  <c r="I756" i="1" s="1"/>
  <c r="H130" i="1"/>
  <c r="I130" i="1" s="1"/>
  <c r="H55" i="1"/>
  <c r="I55" i="1" s="1"/>
  <c r="H258" i="1"/>
  <c r="I258" i="1" s="1"/>
  <c r="J258" i="1" s="1"/>
  <c r="K258" i="1" s="1"/>
  <c r="M258" i="1" s="1"/>
  <c r="H272" i="1"/>
  <c r="I272" i="1" s="1"/>
  <c r="H284" i="1"/>
  <c r="I284" i="1" s="1"/>
  <c r="H423" i="1"/>
  <c r="I423" i="1" s="1"/>
  <c r="H293" i="1"/>
  <c r="I293" i="1" s="1"/>
  <c r="H344" i="1"/>
  <c r="I344" i="1" s="1"/>
  <c r="H540" i="1"/>
  <c r="I540" i="1" s="1"/>
  <c r="J540" i="1" s="1"/>
  <c r="K540" i="1" s="1"/>
  <c r="M540" i="1" s="1"/>
  <c r="H468" i="1"/>
  <c r="I468" i="1" s="1"/>
  <c r="H571" i="1"/>
  <c r="I571" i="1" s="1"/>
  <c r="H582" i="1"/>
  <c r="I582" i="1" s="1"/>
  <c r="H506" i="1"/>
  <c r="I506" i="1" s="1"/>
  <c r="H586" i="1"/>
  <c r="I586" i="1" s="1"/>
  <c r="H587" i="1"/>
  <c r="I587" i="1" s="1"/>
  <c r="H581" i="1"/>
  <c r="I581" i="1" s="1"/>
  <c r="H742" i="1"/>
  <c r="I742" i="1" s="1"/>
  <c r="H680" i="1"/>
  <c r="I680" i="1" s="1"/>
  <c r="H851" i="1"/>
  <c r="I851" i="1" s="1"/>
  <c r="J851" i="1" s="1"/>
  <c r="K851" i="1" s="1"/>
  <c r="M851" i="1" s="1"/>
  <c r="H709" i="1"/>
  <c r="I709" i="1" s="1"/>
  <c r="J709" i="1" s="1"/>
  <c r="K709" i="1" s="1"/>
  <c r="M709" i="1" s="1"/>
  <c r="H785" i="1"/>
  <c r="I785" i="1" s="1"/>
  <c r="J785" i="1" s="1"/>
  <c r="K785" i="1" s="1"/>
  <c r="M785" i="1" s="1"/>
  <c r="H913" i="1"/>
  <c r="I913" i="1" s="1"/>
  <c r="H954" i="1"/>
  <c r="I954" i="1" s="1"/>
  <c r="J954" i="1" s="1"/>
  <c r="K954" i="1" s="1"/>
  <c r="M954" i="1" s="1"/>
  <c r="H981" i="1"/>
  <c r="I981" i="1" s="1"/>
  <c r="H1001" i="1"/>
  <c r="I1001" i="1" s="1"/>
  <c r="H1057" i="1"/>
  <c r="I1057" i="1" s="1"/>
  <c r="J1057" i="1" s="1"/>
  <c r="K1057" i="1" s="1"/>
  <c r="M1057" i="1" s="1"/>
  <c r="H562" i="1"/>
  <c r="I562" i="1" s="1"/>
  <c r="H144" i="1"/>
  <c r="I144" i="1" s="1"/>
  <c r="H201" i="1"/>
  <c r="I201" i="1" s="1"/>
  <c r="H475" i="1"/>
  <c r="I475" i="1" s="1"/>
  <c r="H903" i="1"/>
  <c r="I903" i="1" s="1"/>
  <c r="H5" i="1"/>
  <c r="I5" i="1" s="1"/>
  <c r="H149" i="1"/>
  <c r="I149" i="1" s="1"/>
  <c r="H263" i="1"/>
  <c r="I263" i="1" s="1"/>
  <c r="H491" i="1"/>
  <c r="I491" i="1" s="1"/>
  <c r="H393" i="1"/>
  <c r="I393" i="1" s="1"/>
  <c r="H388" i="1"/>
  <c r="I388" i="1" s="1"/>
  <c r="H567" i="1"/>
  <c r="I567" i="1" s="1"/>
  <c r="H632" i="1"/>
  <c r="I632" i="1" s="1"/>
  <c r="H729" i="1"/>
  <c r="I729" i="1" s="1"/>
  <c r="H889" i="1"/>
  <c r="I889" i="1" s="1"/>
  <c r="H898" i="1"/>
  <c r="I898" i="1" s="1"/>
  <c r="H909" i="1"/>
  <c r="I909" i="1" s="1"/>
  <c r="H282" i="1"/>
  <c r="I282" i="1" s="1"/>
  <c r="H176" i="1"/>
  <c r="I176" i="1" s="1"/>
  <c r="H487" i="1"/>
  <c r="I487" i="1" s="1"/>
  <c r="H673" i="1"/>
  <c r="I673" i="1" s="1"/>
  <c r="J673" i="1" s="1"/>
  <c r="K673" i="1" s="1"/>
  <c r="M673" i="1" s="1"/>
  <c r="H747" i="1"/>
  <c r="I747" i="1" s="1"/>
  <c r="J747" i="1" s="1"/>
  <c r="K747" i="1" s="1"/>
  <c r="M747" i="1" s="1"/>
  <c r="H1058" i="1"/>
  <c r="I1058" i="1" s="1"/>
  <c r="J1058" i="1" s="1"/>
  <c r="K1058" i="1" s="1"/>
  <c r="M1058" i="1" s="1"/>
  <c r="H443" i="1"/>
  <c r="I443" i="1" s="1"/>
  <c r="H602" i="1"/>
  <c r="I602" i="1" s="1"/>
  <c r="H703" i="1"/>
  <c r="I703" i="1" s="1"/>
  <c r="H18" i="1"/>
  <c r="I18" i="1" s="1"/>
  <c r="H210" i="1"/>
  <c r="I210" i="1" s="1"/>
  <c r="H95" i="1"/>
  <c r="I95" i="1" s="1"/>
  <c r="H75" i="1"/>
  <c r="I75" i="1" s="1"/>
  <c r="H164" i="1"/>
  <c r="I164" i="1" s="1"/>
  <c r="H390" i="1"/>
  <c r="I390" i="1" s="1"/>
  <c r="H219" i="1"/>
  <c r="I219" i="1" s="1"/>
  <c r="H276" i="1"/>
  <c r="I276" i="1" s="1"/>
  <c r="H356" i="1"/>
  <c r="I356" i="1" s="1"/>
  <c r="H352" i="1"/>
  <c r="I352" i="1" s="1"/>
  <c r="H396" i="1"/>
  <c r="I396" i="1" s="1"/>
  <c r="H519" i="1"/>
  <c r="I519" i="1" s="1"/>
  <c r="H517" i="1"/>
  <c r="I517" i="1" s="1"/>
  <c r="H715" i="1"/>
  <c r="I715" i="1" s="1"/>
  <c r="H539" i="1"/>
  <c r="I539" i="1" s="1"/>
  <c r="H691" i="1"/>
  <c r="I691" i="1" s="1"/>
  <c r="H661" i="1"/>
  <c r="I661" i="1" s="1"/>
  <c r="H787" i="1"/>
  <c r="I787" i="1" s="1"/>
  <c r="H761" i="1"/>
  <c r="I761" i="1" s="1"/>
  <c r="H941" i="1"/>
  <c r="I941" i="1" s="1"/>
  <c r="H883" i="1"/>
  <c r="I883" i="1" s="1"/>
  <c r="J883" i="1" s="1"/>
  <c r="K883" i="1" s="1"/>
  <c r="M883" i="1" s="1"/>
  <c r="H983" i="1"/>
  <c r="I983" i="1" s="1"/>
  <c r="H1019" i="1"/>
  <c r="I1019" i="1" s="1"/>
  <c r="H1020" i="1"/>
  <c r="I1020" i="1" s="1"/>
  <c r="H52" i="1"/>
  <c r="I52" i="1" s="1"/>
  <c r="H437" i="1"/>
  <c r="I437" i="1" s="1"/>
  <c r="H835" i="1"/>
  <c r="I835" i="1" s="1"/>
  <c r="H1027" i="1"/>
  <c r="I1027" i="1" s="1"/>
  <c r="H12" i="1"/>
  <c r="I12" i="1" s="1"/>
  <c r="H151" i="1"/>
  <c r="I151" i="1" s="1"/>
  <c r="H522" i="1"/>
  <c r="I522" i="1" s="1"/>
  <c r="H552" i="1"/>
  <c r="I552" i="1" s="1"/>
  <c r="H626" i="1"/>
  <c r="I626" i="1" s="1"/>
  <c r="H768" i="1"/>
  <c r="I768" i="1" s="1"/>
  <c r="H985" i="1"/>
  <c r="I985" i="1" s="1"/>
  <c r="H76" i="1"/>
  <c r="I76" i="1" s="1"/>
  <c r="H802" i="1"/>
  <c r="I802" i="1" s="1"/>
  <c r="H321" i="1"/>
  <c r="I321" i="1" s="1"/>
  <c r="H681" i="1"/>
  <c r="I681" i="1" s="1"/>
  <c r="J681" i="1" s="1"/>
  <c r="K681" i="1" s="1"/>
  <c r="M681" i="1" s="1"/>
  <c r="H598" i="1"/>
  <c r="I598" i="1" s="1"/>
  <c r="H648" i="1"/>
  <c r="I648" i="1" s="1"/>
  <c r="H66" i="1"/>
  <c r="I66" i="1" s="1"/>
  <c r="H79" i="1"/>
  <c r="I79" i="1" s="1"/>
  <c r="H163" i="1"/>
  <c r="I163" i="1" s="1"/>
  <c r="H170" i="1"/>
  <c r="I170" i="1" s="1"/>
  <c r="H175" i="1"/>
  <c r="I175" i="1" s="1"/>
  <c r="H207" i="1"/>
  <c r="I207" i="1" s="1"/>
  <c r="H216" i="1"/>
  <c r="I216" i="1" s="1"/>
  <c r="H371" i="1"/>
  <c r="I371" i="1" s="1"/>
  <c r="H440" i="1"/>
  <c r="I440" i="1" s="1"/>
  <c r="H521" i="1"/>
  <c r="I521" i="1" s="1"/>
  <c r="H658" i="1"/>
  <c r="I658" i="1" s="1"/>
  <c r="H705" i="1"/>
  <c r="I705" i="1" s="1"/>
  <c r="H805" i="1"/>
  <c r="I805" i="1" s="1"/>
  <c r="H899" i="1"/>
  <c r="I899" i="1" s="1"/>
  <c r="H935" i="1"/>
  <c r="I935" i="1" s="1"/>
  <c r="H931" i="1"/>
  <c r="I931" i="1" s="1"/>
  <c r="H974" i="1"/>
  <c r="I974" i="1" s="1"/>
  <c r="H1048" i="1"/>
  <c r="I1048" i="1" s="1"/>
  <c r="H1032" i="1"/>
  <c r="I1032" i="1" s="1"/>
  <c r="H387" i="1"/>
  <c r="I387" i="1" s="1"/>
  <c r="H605" i="1"/>
  <c r="I605" i="1" s="1"/>
  <c r="H829" i="1"/>
  <c r="I829" i="1" s="1"/>
  <c r="H493" i="1"/>
  <c r="I493" i="1" s="1"/>
  <c r="H738" i="1"/>
  <c r="I738" i="1" s="1"/>
  <c r="H828" i="1"/>
  <c r="I828" i="1" s="1"/>
  <c r="H958" i="1"/>
  <c r="I958" i="1" s="1"/>
  <c r="H166" i="1"/>
  <c r="I166" i="1" s="1"/>
  <c r="H596" i="1"/>
  <c r="I596" i="1" s="1"/>
  <c r="H677" i="1"/>
  <c r="I677" i="1" s="1"/>
  <c r="H838" i="1"/>
  <c r="I838" i="1" s="1"/>
  <c r="H938" i="1"/>
  <c r="I938" i="1" s="1"/>
  <c r="H940" i="1"/>
  <c r="I940" i="1" s="1"/>
  <c r="H368" i="1"/>
  <c r="I368" i="1" s="1"/>
  <c r="H652" i="1"/>
  <c r="I652" i="1" s="1"/>
  <c r="H305" i="1"/>
  <c r="I305" i="1" s="1"/>
  <c r="H753" i="1"/>
  <c r="I753" i="1" s="1"/>
  <c r="H549" i="1"/>
  <c r="I549" i="1" s="1"/>
  <c r="H870" i="1"/>
  <c r="I870" i="1" s="1"/>
  <c r="J870" i="1" s="1"/>
  <c r="K870" i="1" s="1"/>
  <c r="M870" i="1" s="1"/>
  <c r="H15" i="1"/>
  <c r="I15" i="1" s="1"/>
  <c r="H19" i="1"/>
  <c r="I19" i="1" s="1"/>
  <c r="H41" i="1"/>
  <c r="I41" i="1" s="1"/>
  <c r="H122" i="1"/>
  <c r="I122" i="1" s="1"/>
  <c r="H332" i="1"/>
  <c r="I332" i="1" s="1"/>
  <c r="H172" i="1"/>
  <c r="I172" i="1" s="1"/>
  <c r="H236" i="1"/>
  <c r="I236" i="1" s="1"/>
  <c r="H199" i="1"/>
  <c r="I199" i="1" s="1"/>
  <c r="H285" i="1"/>
  <c r="I285" i="1" s="1"/>
  <c r="H198" i="1"/>
  <c r="I198" i="1" s="1"/>
  <c r="H192" i="1"/>
  <c r="I192" i="1" s="1"/>
  <c r="H341" i="1"/>
  <c r="I341" i="1" s="1"/>
  <c r="H372" i="1"/>
  <c r="I372" i="1" s="1"/>
  <c r="H457" i="1"/>
  <c r="I457" i="1" s="1"/>
  <c r="H444" i="1"/>
  <c r="I444" i="1" s="1"/>
  <c r="H482" i="1"/>
  <c r="I482" i="1" s="1"/>
  <c r="H439" i="1"/>
  <c r="I439" i="1" s="1"/>
  <c r="J439" i="1" s="1"/>
  <c r="K439" i="1" s="1"/>
  <c r="M439" i="1" s="1"/>
  <c r="H588" i="1"/>
  <c r="I588" i="1" s="1"/>
  <c r="H725" i="1"/>
  <c r="I725" i="1" s="1"/>
  <c r="H684" i="1"/>
  <c r="I684" i="1" s="1"/>
  <c r="H591" i="1"/>
  <c r="I591" i="1" s="1"/>
  <c r="H868" i="1"/>
  <c r="I868" i="1" s="1"/>
  <c r="H683" i="1"/>
  <c r="I683" i="1" s="1"/>
  <c r="H651" i="1"/>
  <c r="I651" i="1" s="1"/>
  <c r="H384" i="1"/>
  <c r="I384" i="1" s="1"/>
  <c r="H891" i="1"/>
  <c r="I891" i="1" s="1"/>
  <c r="H815" i="1"/>
  <c r="I815" i="1" s="1"/>
  <c r="H845" i="1"/>
  <c r="I845" i="1" s="1"/>
  <c r="H879" i="1"/>
  <c r="I879" i="1" s="1"/>
  <c r="H897" i="1"/>
  <c r="I897" i="1" s="1"/>
  <c r="H901" i="1"/>
  <c r="I901" i="1" s="1"/>
  <c r="H960" i="1"/>
  <c r="I960" i="1" s="1"/>
  <c r="J960" i="1" s="1"/>
  <c r="K960" i="1" s="1"/>
  <c r="M960" i="1" s="1"/>
  <c r="H990" i="1"/>
  <c r="I990" i="1" s="1"/>
  <c r="H1028" i="1"/>
  <c r="I1028" i="1" s="1"/>
  <c r="J1028" i="1" s="1"/>
  <c r="K1028" i="1" s="1"/>
  <c r="M1028" i="1" s="1"/>
  <c r="H318" i="1"/>
  <c r="I318" i="1" s="1"/>
  <c r="H1052" i="1"/>
  <c r="I1052" i="1" s="1"/>
  <c r="J1052" i="1" s="1"/>
  <c r="K1052" i="1" s="1"/>
  <c r="M1052" i="1" s="1"/>
  <c r="H246" i="1"/>
  <c r="I246" i="1" s="1"/>
  <c r="H509" i="1"/>
  <c r="I509" i="1" s="1"/>
  <c r="H814" i="1"/>
  <c r="I814" i="1" s="1"/>
  <c r="H751" i="1"/>
  <c r="I751" i="1" s="1"/>
  <c r="H706" i="1"/>
  <c r="I706" i="1" s="1"/>
  <c r="H699" i="1"/>
  <c r="I699" i="1" s="1"/>
  <c r="H890" i="1"/>
  <c r="I890" i="1" s="1"/>
  <c r="H87" i="1"/>
  <c r="I87" i="1" s="1"/>
  <c r="H383" i="1"/>
  <c r="I383" i="1" s="1"/>
  <c r="H488" i="1"/>
  <c r="I488" i="1" s="1"/>
  <c r="H746" i="1"/>
  <c r="I746" i="1" s="1"/>
  <c r="J746" i="1" s="1"/>
  <c r="K746" i="1" s="1"/>
  <c r="M746" i="1" s="1"/>
  <c r="H614" i="1"/>
  <c r="I614" i="1" s="1"/>
  <c r="H501" i="1"/>
  <c r="I501" i="1" s="1"/>
  <c r="H781" i="1"/>
  <c r="I781" i="1" s="1"/>
  <c r="J781" i="1" s="1"/>
  <c r="K781" i="1" s="1"/>
  <c r="M781" i="1" s="1"/>
  <c r="H859" i="1"/>
  <c r="I859" i="1" s="1"/>
  <c r="H695" i="1"/>
  <c r="I695" i="1" s="1"/>
  <c r="H323" i="1"/>
  <c r="I323" i="1" s="1"/>
  <c r="H287" i="1"/>
  <c r="I287" i="1" s="1"/>
  <c r="H679" i="1"/>
  <c r="I679" i="1" s="1"/>
  <c r="H719" i="1"/>
  <c r="I719" i="1" s="1"/>
  <c r="H1043" i="1"/>
  <c r="I1043" i="1" s="1"/>
  <c r="J1043" i="1" s="1"/>
  <c r="K1043" i="1" s="1"/>
  <c r="M1043" i="1" s="1"/>
  <c r="H347" i="1"/>
  <c r="I347" i="1" s="1"/>
  <c r="H798" i="1"/>
  <c r="I798" i="1" s="1"/>
  <c r="H1059" i="1"/>
  <c r="I1059" i="1" s="1"/>
  <c r="J1059" i="1" s="1"/>
  <c r="K1059" i="1" s="1"/>
  <c r="M1059" i="1" s="1"/>
  <c r="H1029" i="1"/>
  <c r="I1029" i="1" s="1"/>
  <c r="H85" i="1"/>
  <c r="I85" i="1" s="1"/>
  <c r="H191" i="1"/>
  <c r="I191" i="1" s="1"/>
  <c r="H500" i="1"/>
  <c r="I500" i="1" s="1"/>
  <c r="J500" i="1" s="1"/>
  <c r="K500" i="1" s="1"/>
  <c r="M500" i="1" s="1"/>
  <c r="H49" i="1"/>
  <c r="I49" i="1" s="1"/>
  <c r="H362" i="1"/>
  <c r="I362" i="1" s="1"/>
  <c r="H460" i="1"/>
  <c r="I460" i="1" s="1"/>
  <c r="H619" i="1"/>
  <c r="I619" i="1" s="1"/>
  <c r="H495" i="1"/>
  <c r="I495" i="1" s="1"/>
  <c r="H456" i="1"/>
  <c r="I456" i="1" s="1"/>
  <c r="H590" i="1"/>
  <c r="I590" i="1" s="1"/>
  <c r="H688" i="1"/>
  <c r="I688" i="1" s="1"/>
  <c r="H637" i="1"/>
  <c r="I637" i="1" s="1"/>
  <c r="H616" i="1"/>
  <c r="I616" i="1" s="1"/>
  <c r="H921" i="1"/>
  <c r="I921" i="1" s="1"/>
  <c r="H910" i="1"/>
  <c r="I910" i="1" s="1"/>
  <c r="H953" i="1"/>
  <c r="I953" i="1" s="1"/>
  <c r="H968" i="1"/>
  <c r="I968" i="1" s="1"/>
  <c r="H1046" i="1"/>
  <c r="I1046" i="1" s="1"/>
  <c r="H1040" i="1"/>
  <c r="I1040" i="1" s="1"/>
  <c r="H230" i="1"/>
  <c r="I230" i="1" s="1"/>
  <c r="H607" i="1"/>
  <c r="I607" i="1" s="1"/>
  <c r="H58" i="1"/>
  <c r="I58" i="1" s="1"/>
  <c r="H148" i="1"/>
  <c r="I148" i="1" s="1"/>
  <c r="H248" i="1"/>
  <c r="I248" i="1" s="1"/>
  <c r="H171" i="1"/>
  <c r="I171" i="1" s="1"/>
  <c r="H564" i="1"/>
  <c r="I564" i="1" s="1"/>
  <c r="H732" i="1"/>
  <c r="I732" i="1" s="1"/>
  <c r="H119" i="1"/>
  <c r="I119" i="1" s="1"/>
  <c r="H410" i="1"/>
  <c r="I410" i="1" s="1"/>
  <c r="H448" i="1"/>
  <c r="I448" i="1" s="1"/>
  <c r="H417" i="1"/>
  <c r="I417" i="1" s="1"/>
  <c r="J417" i="1" s="1"/>
  <c r="K417" i="1" s="1"/>
  <c r="M417" i="1" s="1"/>
  <c r="H818" i="1"/>
  <c r="I818" i="1" s="1"/>
  <c r="H895" i="1"/>
  <c r="I895" i="1" s="1"/>
  <c r="H964" i="1"/>
  <c r="I964" i="1" s="1"/>
  <c r="H928" i="1"/>
  <c r="I928" i="1" s="1"/>
  <c r="H900" i="1"/>
  <c r="I900" i="1" s="1"/>
  <c r="H952" i="1"/>
  <c r="I952" i="1" s="1"/>
  <c r="H157" i="1"/>
  <c r="I157" i="1" s="1"/>
  <c r="H349" i="1"/>
  <c r="I349" i="1" s="1"/>
  <c r="H962" i="1"/>
  <c r="I962" i="1" s="1"/>
  <c r="J962" i="1" s="1"/>
  <c r="K962" i="1" s="1"/>
  <c r="M962" i="1" s="1"/>
  <c r="H476" i="1"/>
  <c r="I476" i="1" s="1"/>
  <c r="H700" i="1"/>
  <c r="I700" i="1" s="1"/>
  <c r="H470" i="1"/>
  <c r="I470" i="1" s="1"/>
  <c r="H989" i="1"/>
  <c r="I989" i="1" s="1"/>
  <c r="H466" i="1"/>
  <c r="I466" i="1" s="1"/>
  <c r="H139" i="1"/>
  <c r="I139" i="1" s="1"/>
  <c r="H43" i="1"/>
  <c r="I43" i="1" s="1"/>
  <c r="H227" i="1"/>
  <c r="I227" i="1" s="1"/>
  <c r="H239" i="1"/>
  <c r="I239" i="1" s="1"/>
  <c r="H342" i="1"/>
  <c r="I342" i="1" s="1"/>
  <c r="H510" i="1"/>
  <c r="I510" i="1" s="1"/>
  <c r="H566" i="1"/>
  <c r="I566" i="1" s="1"/>
  <c r="H610" i="1"/>
  <c r="I610" i="1" s="1"/>
  <c r="H771" i="1"/>
  <c r="I771" i="1" s="1"/>
  <c r="H643" i="1"/>
  <c r="I643" i="1" s="1"/>
  <c r="H794" i="1"/>
  <c r="I794" i="1" s="1"/>
  <c r="H827" i="1"/>
  <c r="I827" i="1" s="1"/>
  <c r="H809" i="1"/>
  <c r="I809" i="1" s="1"/>
  <c r="H844" i="1"/>
  <c r="I844" i="1" s="1"/>
  <c r="H788" i="1"/>
  <c r="I788" i="1" s="1"/>
  <c r="H839" i="1"/>
  <c r="I839" i="1" s="1"/>
  <c r="H872" i="1"/>
  <c r="I872" i="1" s="1"/>
  <c r="H832" i="1"/>
  <c r="I832" i="1" s="1"/>
  <c r="H854" i="1"/>
  <c r="I854" i="1" s="1"/>
  <c r="H930" i="1"/>
  <c r="I930" i="1" s="1"/>
  <c r="H929" i="1"/>
  <c r="I929" i="1" s="1"/>
  <c r="H399" i="1"/>
  <c r="I399" i="1" s="1"/>
  <c r="J399" i="1" s="1"/>
  <c r="K399" i="1" s="1"/>
  <c r="M399" i="1" s="1"/>
  <c r="H820" i="1"/>
  <c r="I820" i="1" s="1"/>
  <c r="J820" i="1" s="1"/>
  <c r="K820" i="1" s="1"/>
  <c r="M820" i="1" s="1"/>
  <c r="H225" i="1"/>
  <c r="I225" i="1" s="1"/>
  <c r="H363" i="1"/>
  <c r="I363" i="1" s="1"/>
  <c r="H627" i="1"/>
  <c r="I627" i="1" s="1"/>
  <c r="H657" i="1"/>
  <c r="I657" i="1" s="1"/>
  <c r="H666" i="1"/>
  <c r="I666" i="1" s="1"/>
  <c r="H892" i="1"/>
  <c r="I892" i="1" s="1"/>
  <c r="H1021" i="1"/>
  <c r="I1021" i="1" s="1"/>
  <c r="H865" i="1"/>
  <c r="I865" i="1" s="1"/>
  <c r="J865" i="1" s="1"/>
  <c r="K865" i="1" s="1"/>
  <c r="M865" i="1" s="1"/>
  <c r="H1003" i="1"/>
  <c r="I1003" i="1" s="1"/>
  <c r="J1003" i="1" s="1"/>
  <c r="K1003" i="1" s="1"/>
  <c r="M1003" i="1" s="1"/>
  <c r="H137" i="1"/>
  <c r="I137" i="1" s="1"/>
  <c r="H364" i="1"/>
  <c r="I364" i="1" s="1"/>
  <c r="H262" i="1"/>
  <c r="I262" i="1" s="1"/>
  <c r="H237" i="1"/>
  <c r="I237" i="1" s="1"/>
  <c r="H268" i="1"/>
  <c r="I268" i="1" s="1"/>
  <c r="H421" i="1"/>
  <c r="I421" i="1" s="1"/>
  <c r="H413" i="1"/>
  <c r="I413" i="1" s="1"/>
  <c r="H309" i="1"/>
  <c r="I309" i="1" s="1"/>
  <c r="H453" i="1"/>
  <c r="I453" i="1" s="1"/>
  <c r="H559" i="1"/>
  <c r="I559" i="1" s="1"/>
  <c r="H408" i="1"/>
  <c r="I408" i="1" s="1"/>
  <c r="H717" i="1"/>
  <c r="I717" i="1" s="1"/>
  <c r="H730" i="1"/>
  <c r="I730" i="1" s="1"/>
  <c r="H861" i="1"/>
  <c r="I861" i="1" s="1"/>
  <c r="H988" i="1"/>
  <c r="I988" i="1" s="1"/>
  <c r="H995" i="1"/>
  <c r="I995" i="1" s="1"/>
  <c r="J995" i="1" s="1"/>
  <c r="K995" i="1" s="1"/>
  <c r="M995" i="1" s="1"/>
  <c r="H1009" i="1"/>
  <c r="I1009" i="1" s="1"/>
  <c r="H647" i="1"/>
  <c r="I647" i="1" s="1"/>
  <c r="H778" i="1"/>
  <c r="I778" i="1" s="1"/>
  <c r="H71" i="1"/>
  <c r="I71" i="1" s="1"/>
  <c r="H881" i="1"/>
  <c r="I881" i="1" s="1"/>
  <c r="H1060" i="1"/>
  <c r="I1060" i="1" s="1"/>
  <c r="J1060" i="1" s="1"/>
  <c r="K1060" i="1" s="1"/>
  <c r="M1060" i="1" s="1"/>
  <c r="H257" i="1"/>
  <c r="I257" i="1" s="1"/>
  <c r="H214" i="1"/>
  <c r="I214" i="1" s="1"/>
  <c r="H369" i="1"/>
  <c r="I369" i="1" s="1"/>
  <c r="H551" i="1"/>
  <c r="I551" i="1" s="1"/>
  <c r="H529" i="1"/>
  <c r="I529" i="1" s="1"/>
  <c r="H545" i="1"/>
  <c r="I545" i="1" s="1"/>
  <c r="H570" i="1"/>
  <c r="I570" i="1" s="1"/>
  <c r="H710" i="1"/>
  <c r="I710" i="1" s="1"/>
  <c r="H563" i="1"/>
  <c r="I563" i="1" s="1"/>
  <c r="H833" i="1"/>
  <c r="I833" i="1" s="1"/>
  <c r="H733" i="1"/>
  <c r="I733" i="1" s="1"/>
  <c r="H759" i="1"/>
  <c r="I759" i="1" s="1"/>
  <c r="H669" i="1"/>
  <c r="I669" i="1" s="1"/>
  <c r="H896" i="1"/>
  <c r="I896" i="1" s="1"/>
  <c r="H927" i="1"/>
  <c r="I927" i="1" s="1"/>
  <c r="H966" i="1"/>
  <c r="I966" i="1" s="1"/>
  <c r="H911" i="1"/>
  <c r="I911" i="1" s="1"/>
  <c r="H946" i="1"/>
  <c r="I946" i="1" s="1"/>
  <c r="H965" i="1"/>
  <c r="I965" i="1" s="1"/>
  <c r="H330" i="1"/>
  <c r="I330" i="1" s="1"/>
  <c r="H320" i="1"/>
  <c r="I320" i="1" s="1"/>
  <c r="H773" i="1"/>
  <c r="I773" i="1" s="1"/>
  <c r="H340" i="1"/>
  <c r="I340" i="1" s="1"/>
  <c r="H283" i="1"/>
  <c r="I283" i="1" s="1"/>
  <c r="H427" i="1"/>
  <c r="I427" i="1" s="1"/>
  <c r="H161" i="1"/>
  <c r="I161" i="1" s="1"/>
  <c r="H429" i="1"/>
  <c r="I429" i="1" s="1"/>
  <c r="H948" i="1"/>
  <c r="I948" i="1" s="1"/>
  <c r="H367" i="1"/>
  <c r="I367" i="1" s="1"/>
  <c r="H281" i="1"/>
  <c r="I281" i="1" s="1"/>
  <c r="H333" i="1"/>
  <c r="I333" i="1" s="1"/>
  <c r="H435" i="1"/>
  <c r="I435" i="1" s="1"/>
  <c r="H499" i="1"/>
  <c r="I499" i="1" s="1"/>
  <c r="H593" i="1"/>
  <c r="I593" i="1" s="1"/>
  <c r="H641" i="1"/>
  <c r="I641" i="1" s="1"/>
  <c r="H714" i="1"/>
  <c r="I714" i="1" s="1"/>
  <c r="H712" i="1"/>
  <c r="I712" i="1" s="1"/>
  <c r="H803" i="1"/>
  <c r="I803" i="1" s="1"/>
  <c r="H777" i="1"/>
  <c r="I777" i="1" s="1"/>
  <c r="H917" i="1"/>
  <c r="I917" i="1" s="1"/>
  <c r="H942" i="1"/>
  <c r="I942" i="1" s="1"/>
  <c r="H926" i="1"/>
  <c r="I926" i="1" s="1"/>
  <c r="J926" i="1" s="1"/>
  <c r="K926" i="1" s="1"/>
  <c r="M926" i="1" s="1"/>
  <c r="H254" i="1"/>
  <c r="I254" i="1" s="1"/>
  <c r="H324" i="1"/>
  <c r="I324" i="1" s="1"/>
  <c r="H465" i="1"/>
  <c r="I465" i="1" s="1"/>
  <c r="H2" i="1"/>
  <c r="I2" i="1" s="1"/>
  <c r="H578" i="1"/>
  <c r="I578" i="1" s="1"/>
  <c r="H766" i="1"/>
  <c r="I766" i="1" s="1"/>
  <c r="H920" i="1"/>
  <c r="I920" i="1" s="1"/>
  <c r="H1000" i="1"/>
  <c r="I1000" i="1" s="1"/>
  <c r="J1000" i="1" s="1"/>
  <c r="K1000" i="1" s="1"/>
  <c r="M1000" i="1" s="1"/>
  <c r="H106" i="1"/>
  <c r="I106" i="1" s="1"/>
  <c r="H290" i="1"/>
  <c r="I290" i="1" s="1"/>
  <c r="H816" i="1"/>
  <c r="I816" i="1" s="1"/>
  <c r="H474" i="1"/>
  <c r="I474" i="1" s="1"/>
  <c r="H790" i="1"/>
  <c r="I790" i="1" s="1"/>
  <c r="H795" i="1"/>
  <c r="I795" i="1" s="1"/>
  <c r="H701" i="1"/>
  <c r="I701" i="1" s="1"/>
  <c r="H762" i="1"/>
  <c r="I762" i="1" s="1"/>
  <c r="H826" i="1"/>
  <c r="I826" i="1" s="1"/>
  <c r="H810" i="1"/>
  <c r="I810" i="1" s="1"/>
  <c r="H836" i="1"/>
  <c r="I836" i="1" s="1"/>
  <c r="H735" i="1"/>
  <c r="I735" i="1" s="1"/>
  <c r="H779" i="1"/>
  <c r="I779" i="1" s="1"/>
  <c r="H764" i="1"/>
  <c r="I764" i="1" s="1"/>
  <c r="H874" i="1"/>
  <c r="I874" i="1" s="1"/>
  <c r="J874" i="1" s="1"/>
  <c r="K874" i="1" s="1"/>
  <c r="M874" i="1" s="1"/>
  <c r="H949" i="1"/>
  <c r="I949" i="1" s="1"/>
  <c r="H977" i="1"/>
  <c r="I977" i="1" s="1"/>
  <c r="H871" i="1"/>
  <c r="I871" i="1" s="1"/>
  <c r="H434" i="1"/>
  <c r="I434" i="1" s="1"/>
  <c r="H886" i="1"/>
  <c r="I886" i="1" s="1"/>
  <c r="H370" i="1"/>
  <c r="I370" i="1" s="1"/>
  <c r="H478" i="1"/>
  <c r="I478" i="1" s="1"/>
  <c r="H656" i="1"/>
  <c r="I656" i="1" s="1"/>
  <c r="H111" i="1"/>
  <c r="I111" i="1" s="1"/>
  <c r="H402" i="1"/>
  <c r="I402" i="1" s="1"/>
  <c r="H251" i="1"/>
  <c r="I251" i="1" s="1"/>
  <c r="H395" i="1"/>
  <c r="I395" i="1" s="1"/>
  <c r="H585" i="1"/>
  <c r="I585" i="1" s="1"/>
  <c r="H687" i="1"/>
  <c r="I687" i="1" s="1"/>
  <c r="H783" i="1"/>
  <c r="I783" i="1" s="1"/>
  <c r="H11" i="1"/>
  <c r="I11" i="1" s="1"/>
  <c r="H858" i="1"/>
  <c r="I858" i="1" s="1"/>
  <c r="H943" i="1"/>
  <c r="I943" i="1" s="1"/>
  <c r="H185" i="1"/>
  <c r="I185" i="1" s="1"/>
  <c r="H982" i="1"/>
  <c r="I982" i="1" s="1"/>
  <c r="H1038" i="1"/>
  <c r="I1038" i="1" s="1"/>
  <c r="H906" i="1"/>
  <c r="I906" i="1" s="1"/>
  <c r="H40" i="1"/>
  <c r="I40" i="1" s="1"/>
  <c r="H83" i="1"/>
  <c r="I83" i="1" s="1"/>
  <c r="H73" i="1"/>
  <c r="I73" i="1" s="1"/>
  <c r="H153" i="1"/>
  <c r="I153" i="1" s="1"/>
  <c r="H133" i="1"/>
  <c r="I133" i="1" s="1"/>
  <c r="H398" i="1"/>
  <c r="I398" i="1" s="1"/>
  <c r="H565" i="1"/>
  <c r="I565" i="1" s="1"/>
  <c r="H739" i="1"/>
  <c r="I739" i="1" s="1"/>
  <c r="H653" i="1"/>
  <c r="I653" i="1" s="1"/>
  <c r="H847" i="1"/>
  <c r="I847" i="1" s="1"/>
  <c r="H807" i="1"/>
  <c r="I807" i="1" s="1"/>
  <c r="H853" i="1"/>
  <c r="I853" i="1" s="1"/>
  <c r="H675" i="1"/>
  <c r="I675" i="1" s="1"/>
  <c r="H842" i="1"/>
  <c r="I842" i="1" s="1"/>
  <c r="J842" i="1" s="1"/>
  <c r="K842" i="1" s="1"/>
  <c r="M842" i="1" s="1"/>
  <c r="H919" i="1"/>
  <c r="I919" i="1" s="1"/>
  <c r="H933" i="1"/>
  <c r="I933" i="1" s="1"/>
  <c r="H961" i="1"/>
  <c r="I961" i="1" s="1"/>
  <c r="H978" i="1"/>
  <c r="I978" i="1" s="1"/>
  <c r="H969" i="1"/>
  <c r="I969" i="1" s="1"/>
  <c r="H1064" i="1"/>
  <c r="I1064" i="1" s="1"/>
  <c r="H1061" i="1"/>
  <c r="I1061" i="1" s="1"/>
  <c r="H1011" i="1"/>
  <c r="I1011" i="1" s="1"/>
  <c r="H621" i="1"/>
  <c r="I621" i="1" s="1"/>
  <c r="H633" i="1"/>
  <c r="I633" i="1" s="1"/>
  <c r="H944" i="1"/>
  <c r="I944" i="1" s="1"/>
  <c r="H50" i="1"/>
  <c r="I50" i="1" s="1"/>
  <c r="H168" i="1"/>
  <c r="I168" i="1" s="1"/>
  <c r="H264" i="1"/>
  <c r="I264" i="1" s="1"/>
  <c r="H516" i="1"/>
  <c r="I516" i="1" s="1"/>
  <c r="H885" i="1"/>
  <c r="I885" i="1" s="1"/>
  <c r="H538" i="1"/>
  <c r="I538" i="1" s="1"/>
  <c r="H998" i="1"/>
  <c r="I998" i="1" s="1"/>
  <c r="H229" i="1"/>
  <c r="I229" i="1" s="1"/>
  <c r="H855" i="1"/>
  <c r="I855" i="1" s="1"/>
  <c r="H743" i="1"/>
  <c r="I743" i="1" s="1"/>
  <c r="H77" i="1"/>
  <c r="I77" i="1" s="1"/>
  <c r="H195" i="1"/>
  <c r="I195" i="1" s="1"/>
  <c r="H455" i="1"/>
  <c r="I455" i="1" s="1"/>
  <c r="H520" i="1"/>
  <c r="I520" i="1" s="1"/>
  <c r="H583" i="1"/>
  <c r="I583" i="1" s="1"/>
  <c r="H622" i="1"/>
  <c r="I622" i="1" s="1"/>
  <c r="H665" i="1"/>
  <c r="I665" i="1" s="1"/>
  <c r="H825" i="1"/>
  <c r="I825" i="1" s="1"/>
  <c r="H973" i="1"/>
  <c r="I973" i="1" s="1"/>
  <c r="H986" i="1"/>
  <c r="I986" i="1" s="1"/>
  <c r="H1023" i="1"/>
  <c r="I1023" i="1" s="1"/>
  <c r="H267" i="1"/>
  <c r="I267" i="1" s="1"/>
  <c r="H546" i="1"/>
  <c r="I546" i="1" s="1"/>
  <c r="H721" i="1"/>
  <c r="I721" i="1" s="1"/>
  <c r="H624" i="1"/>
  <c r="I624" i="1" s="1"/>
  <c r="H720" i="1"/>
  <c r="I720" i="1" s="1"/>
  <c r="H991" i="1"/>
  <c r="I991" i="1" s="1"/>
  <c r="H496" i="1"/>
  <c r="I496" i="1" s="1"/>
  <c r="H676" i="1"/>
  <c r="I676" i="1" s="1"/>
  <c r="H760" i="1"/>
  <c r="I760" i="1" s="1"/>
  <c r="H813" i="1"/>
  <c r="I813" i="1" s="1"/>
  <c r="H1051" i="1"/>
  <c r="I1051" i="1" s="1"/>
  <c r="H389" i="1"/>
  <c r="I389" i="1" s="1"/>
  <c r="H315" i="1"/>
  <c r="I315" i="1" s="1"/>
  <c r="J315" i="1" s="1"/>
  <c r="K315" i="1" s="1"/>
  <c r="M315" i="1" s="1"/>
  <c r="H412" i="1"/>
  <c r="I412" i="1" s="1"/>
  <c r="H569" i="1"/>
  <c r="I569" i="1" s="1"/>
  <c r="H594" i="1"/>
  <c r="I594" i="1" s="1"/>
  <c r="H458" i="1"/>
  <c r="I458" i="1" s="1"/>
  <c r="H597" i="1"/>
  <c r="I597" i="1" s="1"/>
  <c r="H642" i="1"/>
  <c r="I642" i="1" s="1"/>
  <c r="J642" i="1" s="1"/>
  <c r="K642" i="1" s="1"/>
  <c r="M642" i="1" s="1"/>
  <c r="H763" i="1"/>
  <c r="I763" i="1" s="1"/>
  <c r="H824" i="1"/>
  <c r="I824" i="1" s="1"/>
  <c r="H955" i="1"/>
  <c r="I955" i="1" s="1"/>
  <c r="H937" i="1"/>
  <c r="I937" i="1" s="1"/>
  <c r="H971" i="1"/>
  <c r="I971" i="1" s="1"/>
  <c r="H1041" i="1"/>
  <c r="I1041" i="1" s="1"/>
  <c r="J1041" i="1" s="1"/>
  <c r="K1041" i="1" s="1"/>
  <c r="M1041" i="1" s="1"/>
  <c r="H1024" i="1"/>
  <c r="I1024" i="1" s="1"/>
  <c r="H277" i="1"/>
  <c r="I277" i="1" s="1"/>
  <c r="H806" i="1"/>
  <c r="I806" i="1" s="1"/>
  <c r="H689" i="1"/>
  <c r="I689" i="1" s="1"/>
  <c r="H918" i="1"/>
  <c r="I918" i="1" s="1"/>
  <c r="H533" i="1"/>
  <c r="I533" i="1" s="1"/>
  <c r="H908" i="1"/>
  <c r="I908" i="1" s="1"/>
  <c r="H273" i="1"/>
  <c r="I273" i="1" s="1"/>
  <c r="H336" i="1"/>
  <c r="I336" i="1" s="1"/>
  <c r="H600" i="1"/>
  <c r="I600" i="1" s="1"/>
  <c r="H629" i="1"/>
  <c r="I629" i="1" s="1"/>
  <c r="H537" i="1"/>
  <c r="I537" i="1" s="1"/>
  <c r="H727" i="1"/>
  <c r="I727" i="1" s="1"/>
  <c r="H843" i="1"/>
  <c r="I843" i="1" s="1"/>
  <c r="H796" i="1"/>
  <c r="I796" i="1" s="1"/>
  <c r="H963" i="1"/>
  <c r="I963" i="1" s="1"/>
  <c r="H473" i="1"/>
  <c r="I473" i="1" s="1"/>
  <c r="H744" i="1"/>
  <c r="I744" i="1" s="1"/>
  <c r="H1044" i="1"/>
  <c r="I1044" i="1" s="1"/>
  <c r="J1044" i="1" s="1"/>
  <c r="K1044" i="1" s="1"/>
  <c r="M1044" i="1" s="1"/>
  <c r="H403" i="1"/>
  <c r="I403" i="1" s="1"/>
  <c r="H555" i="1"/>
  <c r="I555" i="1" s="1"/>
  <c r="H780" i="1"/>
  <c r="I780" i="1" s="1"/>
  <c r="H791" i="1"/>
  <c r="I791" i="1" s="1"/>
  <c r="H338" i="1"/>
  <c r="I338" i="1" s="1"/>
  <c r="J338" i="1" s="1"/>
  <c r="K338" i="1" s="1"/>
  <c r="M338" i="1" s="1"/>
  <c r="H232" i="1"/>
  <c r="I232" i="1" s="1"/>
  <c r="H461" i="1"/>
  <c r="I461" i="1" s="1"/>
  <c r="H696" i="1"/>
  <c r="I696" i="1" s="1"/>
  <c r="H745" i="1"/>
  <c r="I745" i="1" s="1"/>
  <c r="H945" i="1"/>
  <c r="I945" i="1" s="1"/>
  <c r="H821" i="1"/>
  <c r="I821" i="1" s="1"/>
  <c r="H860" i="1"/>
  <c r="I860" i="1" s="1"/>
  <c r="H993" i="1"/>
  <c r="I993" i="1" s="1"/>
  <c r="H1062" i="1"/>
  <c r="I1062" i="1" s="1"/>
  <c r="J1062" i="1" s="1"/>
  <c r="K1062" i="1" s="1"/>
  <c r="M1062" i="1" s="1"/>
  <c r="H1022" i="1"/>
  <c r="I1022" i="1" s="1"/>
  <c r="H1007" i="1"/>
  <c r="I1007" i="1" s="1"/>
  <c r="H1004" i="1"/>
  <c r="I1004" i="1" s="1"/>
  <c r="H722" i="1"/>
  <c r="I722" i="1" s="1"/>
  <c r="H769" i="1"/>
  <c r="I769" i="1" s="1"/>
  <c r="H987" i="1"/>
  <c r="I987" i="1" s="1"/>
  <c r="H498" i="1"/>
  <c r="I498" i="1" s="1"/>
  <c r="H61" i="1"/>
  <c r="I61" i="1" s="1"/>
  <c r="H556" i="1"/>
  <c r="I556" i="1" s="1"/>
  <c r="H932" i="1"/>
  <c r="I932" i="1" s="1"/>
  <c r="H375" i="1"/>
  <c r="I375" i="1" s="1"/>
  <c r="H513" i="1"/>
  <c r="I513" i="1" s="1"/>
  <c r="H878" i="1"/>
  <c r="I878" i="1" s="1"/>
  <c r="H967" i="1"/>
  <c r="I967" i="1" s="1"/>
  <c r="H208" i="1"/>
  <c r="I208" i="1" s="1"/>
  <c r="H856" i="1"/>
  <c r="I856" i="1" s="1"/>
  <c r="H956" i="1"/>
  <c r="I956" i="1" s="1"/>
  <c r="H823" i="1"/>
  <c r="I823" i="1" s="1"/>
  <c r="H979" i="1"/>
  <c r="I979" i="1" s="1"/>
  <c r="H620" i="1"/>
  <c r="I620" i="1" s="1"/>
  <c r="H864" i="1"/>
  <c r="I864" i="1" s="1"/>
  <c r="H984" i="1"/>
  <c r="I984" i="1" s="1"/>
  <c r="H445" i="1"/>
  <c r="I445" i="1" s="1"/>
  <c r="H654" i="1"/>
  <c r="I654" i="1" s="1"/>
  <c r="H841" i="1"/>
  <c r="I841" i="1" s="1"/>
  <c r="H893" i="1"/>
  <c r="I893" i="1" s="1"/>
  <c r="H907" i="1"/>
  <c r="I907" i="1" s="1"/>
  <c r="H996" i="1"/>
  <c r="I996" i="1" s="1"/>
  <c r="H1042" i="1"/>
  <c r="I1042" i="1" s="1"/>
  <c r="H947" i="1"/>
  <c r="I947" i="1" s="1"/>
  <c r="H934" i="1"/>
  <c r="I934" i="1" s="1"/>
  <c r="H301" i="1"/>
  <c r="I301" i="1" s="1"/>
  <c r="H424" i="1"/>
  <c r="I424" i="1" s="1"/>
  <c r="H601" i="1"/>
  <c r="I601" i="1" s="1"/>
  <c r="H646" i="1"/>
  <c r="I646" i="1" s="1"/>
  <c r="H698" i="1"/>
  <c r="I698" i="1" s="1"/>
  <c r="J698" i="1" s="1"/>
  <c r="K698" i="1" s="1"/>
  <c r="M698" i="1" s="1"/>
  <c r="H888" i="1"/>
  <c r="I888" i="1" s="1"/>
  <c r="H997" i="1"/>
  <c r="I997" i="1" s="1"/>
  <c r="H774" i="1"/>
  <c r="I774" i="1" s="1"/>
  <c r="H976" i="1"/>
  <c r="I976" i="1" s="1"/>
  <c r="J976" i="1" s="1"/>
  <c r="K976" i="1" s="1"/>
  <c r="M976" i="1" s="1"/>
  <c r="H697" i="1"/>
  <c r="I697" i="1" s="1"/>
  <c r="H1002" i="1"/>
  <c r="I1002" i="1" s="1"/>
  <c r="J1002" i="1" s="1"/>
  <c r="K1002" i="1" s="1"/>
  <c r="M1002" i="1" s="1"/>
  <c r="H914" i="1"/>
  <c r="I914" i="1" s="1"/>
  <c r="H980" i="1"/>
  <c r="I980" i="1" s="1"/>
  <c r="H867" i="1"/>
  <c r="I867" i="1" s="1"/>
  <c r="H970" i="1"/>
  <c r="I970" i="1" s="1"/>
  <c r="H1063" i="1"/>
  <c r="I1063" i="1" s="1"/>
  <c r="J907" i="1" l="1"/>
  <c r="K907" i="1" s="1"/>
  <c r="M907" i="1" s="1"/>
  <c r="J806" i="1"/>
  <c r="K806" i="1" s="1"/>
  <c r="M806" i="1" s="1"/>
  <c r="J841" i="1"/>
  <c r="K841" i="1" s="1"/>
  <c r="M841" i="1" s="1"/>
  <c r="J556" i="1"/>
  <c r="K556" i="1" s="1"/>
  <c r="M556" i="1" s="1"/>
  <c r="J721" i="1"/>
  <c r="K721" i="1" s="1"/>
  <c r="M721" i="1" s="1"/>
  <c r="J961" i="1"/>
  <c r="K961" i="1" s="1"/>
  <c r="M961" i="1" s="1"/>
  <c r="J795" i="1"/>
  <c r="K795" i="1" s="1"/>
  <c r="M795" i="1" s="1"/>
  <c r="J917" i="1"/>
  <c r="K917" i="1" s="1"/>
  <c r="M917" i="1" s="1"/>
  <c r="J732" i="1"/>
  <c r="K732" i="1" s="1"/>
  <c r="M732" i="1" s="1"/>
  <c r="J838" i="1"/>
  <c r="K838" i="1" s="1"/>
  <c r="M838" i="1" s="1"/>
  <c r="J829" i="1"/>
  <c r="K829" i="1" s="1"/>
  <c r="M829" i="1" s="1"/>
  <c r="J1019" i="1"/>
  <c r="K1019" i="1" s="1"/>
  <c r="M1019" i="1" s="1"/>
  <c r="J579" i="1"/>
  <c r="K579" i="1" s="1"/>
  <c r="M579" i="1" s="1"/>
  <c r="J351" i="1"/>
  <c r="K351" i="1" s="1"/>
  <c r="M351" i="1" s="1"/>
  <c r="J894" i="1"/>
  <c r="K894" i="1" s="1"/>
  <c r="M894" i="1" s="1"/>
  <c r="J801" i="1"/>
  <c r="K801" i="1" s="1"/>
  <c r="M801" i="1" s="1"/>
  <c r="J603" i="1"/>
  <c r="K603" i="1" s="1"/>
  <c r="M603" i="1" s="1"/>
  <c r="J595" i="1"/>
  <c r="K595" i="1" s="1"/>
  <c r="M595" i="1" s="1"/>
  <c r="J979" i="1"/>
  <c r="K979" i="1" s="1"/>
  <c r="M979" i="1" s="1"/>
  <c r="J1024" i="1"/>
  <c r="K1024" i="1" s="1"/>
  <c r="M1024" i="1" s="1"/>
  <c r="J583" i="1"/>
  <c r="K583" i="1" s="1"/>
  <c r="M583" i="1" s="1"/>
  <c r="J578" i="1"/>
  <c r="K578" i="1" s="1"/>
  <c r="M578" i="1" s="1"/>
  <c r="J892" i="1"/>
  <c r="K892" i="1" s="1"/>
  <c r="M892" i="1" s="1"/>
  <c r="J809" i="1"/>
  <c r="K809" i="1" s="1"/>
  <c r="M809" i="1" s="1"/>
  <c r="J564" i="1"/>
  <c r="K564" i="1" s="1"/>
  <c r="M564" i="1" s="1"/>
  <c r="J683" i="1"/>
  <c r="K683" i="1" s="1"/>
  <c r="M683" i="1" s="1"/>
  <c r="J1018" i="1"/>
  <c r="K1018" i="1" s="1"/>
  <c r="M1018" i="1" s="1"/>
  <c r="J1014" i="1"/>
  <c r="K1014" i="1" s="1"/>
  <c r="M1014" i="1" s="1"/>
  <c r="J532" i="1"/>
  <c r="K532" i="1" s="1"/>
  <c r="M532" i="1" s="1"/>
  <c r="J441" i="1"/>
  <c r="K441" i="1" s="1"/>
  <c r="M441" i="1" s="1"/>
  <c r="J235" i="1"/>
  <c r="K235" i="1" s="1"/>
  <c r="M235" i="1" s="1"/>
  <c r="J731" i="1"/>
  <c r="K731" i="1" s="1"/>
  <c r="M731" i="1" s="1"/>
  <c r="J723" i="1"/>
  <c r="K723" i="1" s="1"/>
  <c r="M723" i="1" s="1"/>
  <c r="J194" i="1"/>
  <c r="K194" i="1" s="1"/>
  <c r="M194" i="1" s="1"/>
  <c r="J924" i="1"/>
  <c r="K924" i="1" s="1"/>
  <c r="M924" i="1" s="1"/>
  <c r="J893" i="1"/>
  <c r="K893" i="1" s="1"/>
  <c r="M893" i="1" s="1"/>
  <c r="J963" i="1"/>
  <c r="K963" i="1" s="1"/>
  <c r="M963" i="1" s="1"/>
  <c r="J773" i="1"/>
  <c r="K773" i="1" s="1"/>
  <c r="M773" i="1" s="1"/>
  <c r="J171" i="1"/>
  <c r="K171" i="1" s="1"/>
  <c r="M171" i="1" s="1"/>
  <c r="J457" i="1"/>
  <c r="K457" i="1" s="1"/>
  <c r="M457" i="1" s="1"/>
  <c r="J172" i="1"/>
  <c r="K172" i="1" s="1"/>
  <c r="M172" i="1" s="1"/>
  <c r="J170" i="1"/>
  <c r="K170" i="1" s="1"/>
  <c r="M170" i="1" s="1"/>
  <c r="J889" i="1"/>
  <c r="K889" i="1" s="1"/>
  <c r="M889" i="1" s="1"/>
  <c r="J1001" i="1"/>
  <c r="K1001" i="1" s="1"/>
  <c r="M1001" i="1" s="1"/>
  <c r="J1012" i="1"/>
  <c r="K1012" i="1" s="1"/>
  <c r="M1012" i="1" s="1"/>
  <c r="J377" i="1"/>
  <c r="K377" i="1" s="1"/>
  <c r="M377" i="1" s="1"/>
  <c r="J92" i="1"/>
  <c r="K92" i="1" s="1"/>
  <c r="M92" i="1" s="1"/>
  <c r="J531" i="1"/>
  <c r="K531" i="1" s="1"/>
  <c r="M531" i="1" s="1"/>
  <c r="J155" i="1"/>
  <c r="K155" i="1" s="1"/>
  <c r="M155" i="1" s="1"/>
  <c r="J834" i="1"/>
  <c r="K834" i="1" s="1"/>
  <c r="M834" i="1" s="1"/>
  <c r="L21" i="1"/>
  <c r="J259" i="1"/>
  <c r="K259" i="1" s="1"/>
  <c r="M259" i="1" s="1"/>
  <c r="J724" i="1"/>
  <c r="K724" i="1" s="1"/>
  <c r="M724" i="1" s="1"/>
  <c r="J33" i="1"/>
  <c r="K33" i="1" s="1"/>
  <c r="M33" i="1" s="1"/>
  <c r="J209" i="1"/>
  <c r="K209" i="1" s="1"/>
  <c r="M209" i="1" s="1"/>
  <c r="J455" i="1"/>
  <c r="K455" i="1" s="1"/>
  <c r="M455" i="1" s="1"/>
  <c r="J885" i="1"/>
  <c r="K885" i="1" s="1"/>
  <c r="M885" i="1" s="1"/>
  <c r="J495" i="1"/>
  <c r="K495" i="1" s="1"/>
  <c r="M495" i="1" s="1"/>
  <c r="J108" i="1"/>
  <c r="K108" i="1" s="1"/>
  <c r="M108" i="1" s="1"/>
  <c r="J1013" i="1"/>
  <c r="K1013" i="1" s="1"/>
  <c r="M1013" i="1" s="1"/>
  <c r="J755" i="1"/>
  <c r="K755" i="1" s="1"/>
  <c r="M755" i="1" s="1"/>
  <c r="J1010" i="1"/>
  <c r="K1010" i="1" s="1"/>
  <c r="M1010" i="1" s="1"/>
  <c r="J44" i="1"/>
  <c r="K44" i="1" s="1"/>
  <c r="M44" i="1" s="1"/>
  <c r="J220" i="1"/>
  <c r="K220" i="1" s="1"/>
  <c r="M220" i="1" s="1"/>
  <c r="J884" i="1"/>
  <c r="K884" i="1" s="1"/>
  <c r="M884" i="1" s="1"/>
  <c r="J348" i="1"/>
  <c r="K348" i="1" s="1"/>
  <c r="M348" i="1" s="1"/>
  <c r="J682" i="1"/>
  <c r="K682" i="1" s="1"/>
  <c r="M682" i="1" s="1"/>
  <c r="J335" i="1"/>
  <c r="K335" i="1" s="1"/>
  <c r="M335" i="1" s="1"/>
  <c r="J915" i="1"/>
  <c r="K915" i="1" s="1"/>
  <c r="M915" i="1" s="1"/>
  <c r="J68" i="1"/>
  <c r="K68" i="1" s="1"/>
  <c r="M68" i="1" s="1"/>
  <c r="J42" i="1"/>
  <c r="K42" i="1" s="1"/>
  <c r="M42" i="1" s="1"/>
  <c r="J97" i="1"/>
  <c r="K97" i="1" s="1"/>
  <c r="M97" i="1" s="1"/>
  <c r="J914" i="1"/>
  <c r="K914" i="1" s="1"/>
  <c r="M914" i="1" s="1"/>
  <c r="J375" i="1"/>
  <c r="K375" i="1" s="1"/>
  <c r="M375" i="1" s="1"/>
  <c r="J251" i="1"/>
  <c r="K251" i="1" s="1"/>
  <c r="M251" i="1" s="1"/>
  <c r="J290" i="1"/>
  <c r="K290" i="1" s="1"/>
  <c r="M290" i="1" s="1"/>
  <c r="J619" i="1"/>
  <c r="K619" i="1" s="1"/>
  <c r="M619" i="1" s="1"/>
  <c r="J690" i="1"/>
  <c r="K690" i="1" s="1"/>
  <c r="M690" i="1" s="1"/>
  <c r="J411" i="1"/>
  <c r="K411" i="1" s="1"/>
  <c r="M411" i="1" s="1"/>
  <c r="J882" i="1"/>
  <c r="K882" i="1" s="1"/>
  <c r="M882" i="1" s="1"/>
  <c r="J379" i="1"/>
  <c r="K379" i="1" s="1"/>
  <c r="M379" i="1" s="1"/>
  <c r="J297" i="1"/>
  <c r="K297" i="1" s="1"/>
  <c r="M297" i="1" s="1"/>
  <c r="J740" i="1"/>
  <c r="K740" i="1" s="1"/>
  <c r="M740" i="1" s="1"/>
  <c r="J668" i="1"/>
  <c r="K668" i="1" s="1"/>
  <c r="M668" i="1" s="1"/>
  <c r="J849" i="1"/>
  <c r="K849" i="1" s="1"/>
  <c r="M849" i="1" s="1"/>
  <c r="J902" i="1"/>
  <c r="K902" i="1" s="1"/>
  <c r="M902" i="1" s="1"/>
  <c r="J107" i="1"/>
  <c r="K107" i="1" s="1"/>
  <c r="M107" i="1" s="1"/>
  <c r="J1005" i="1"/>
  <c r="K1005" i="1" s="1"/>
  <c r="M1005" i="1" s="1"/>
  <c r="J580" i="1"/>
  <c r="K580" i="1" s="1"/>
  <c r="M580" i="1" s="1"/>
  <c r="J786" i="1"/>
  <c r="K786" i="1" s="1"/>
  <c r="M786" i="1" s="1"/>
  <c r="J81" i="1"/>
  <c r="K81" i="1" s="1"/>
  <c r="M81" i="1" s="1"/>
  <c r="J17" i="1"/>
  <c r="K17" i="1" s="1"/>
  <c r="M17" i="1" s="1"/>
  <c r="J947" i="1"/>
  <c r="K947" i="1" s="1"/>
  <c r="M947" i="1" s="1"/>
  <c r="J796" i="1"/>
  <c r="K796" i="1" s="1"/>
  <c r="M796" i="1" s="1"/>
  <c r="J821" i="1"/>
  <c r="K821" i="1" s="1"/>
  <c r="M821" i="1" s="1"/>
  <c r="J843" i="1"/>
  <c r="K843" i="1" s="1"/>
  <c r="M843" i="1" s="1"/>
  <c r="J620" i="1"/>
  <c r="K620" i="1" s="1"/>
  <c r="M620" i="1" s="1"/>
  <c r="J722" i="1"/>
  <c r="K722" i="1" s="1"/>
  <c r="M722" i="1" s="1"/>
  <c r="J945" i="1"/>
  <c r="K945" i="1" s="1"/>
  <c r="M945" i="1" s="1"/>
  <c r="J977" i="1"/>
  <c r="K977" i="1" s="1"/>
  <c r="M977" i="1" s="1"/>
  <c r="J771" i="1"/>
  <c r="K771" i="1" s="1"/>
  <c r="M771" i="1" s="1"/>
  <c r="J210" i="1"/>
  <c r="K210" i="1" s="1"/>
  <c r="M210" i="1" s="1"/>
  <c r="J250" i="1"/>
  <c r="K250" i="1" s="1"/>
  <c r="M250" i="1" s="1"/>
  <c r="J797" i="1"/>
  <c r="K797" i="1" s="1"/>
  <c r="M797" i="1" s="1"/>
  <c r="J378" i="1"/>
  <c r="K378" i="1" s="1"/>
  <c r="M378" i="1" s="1"/>
  <c r="J503" i="1"/>
  <c r="K503" i="1" s="1"/>
  <c r="M503" i="1" s="1"/>
  <c r="J817" i="1"/>
  <c r="K817" i="1" s="1"/>
  <c r="M817" i="1" s="1"/>
  <c r="J811" i="1"/>
  <c r="K811" i="1" s="1"/>
  <c r="M811" i="1" s="1"/>
  <c r="J830" i="1"/>
  <c r="K830" i="1" s="1"/>
  <c r="M830" i="1" s="1"/>
  <c r="J969" i="1"/>
  <c r="K969" i="1" s="1"/>
  <c r="M969" i="1" s="1"/>
  <c r="J111" i="1"/>
  <c r="K111" i="1" s="1"/>
  <c r="M111" i="1" s="1"/>
  <c r="J762" i="1"/>
  <c r="K762" i="1" s="1"/>
  <c r="M762" i="1" s="1"/>
  <c r="J946" i="1"/>
  <c r="K946" i="1" s="1"/>
  <c r="M946" i="1" s="1"/>
  <c r="J833" i="1"/>
  <c r="K833" i="1" s="1"/>
  <c r="M833" i="1" s="1"/>
  <c r="J952" i="1"/>
  <c r="K952" i="1" s="1"/>
  <c r="M952" i="1" s="1"/>
  <c r="J52" i="1"/>
  <c r="K52" i="1" s="1"/>
  <c r="M52" i="1" s="1"/>
  <c r="J925" i="1"/>
  <c r="K925" i="1" s="1"/>
  <c r="M925" i="1" s="1"/>
  <c r="J916" i="1"/>
  <c r="K916" i="1" s="1"/>
  <c r="M916" i="1" s="1"/>
  <c r="J313" i="1"/>
  <c r="K313" i="1" s="1"/>
  <c r="M313" i="1" s="1"/>
  <c r="J213" i="1"/>
  <c r="K213" i="1" s="1"/>
  <c r="M213" i="1" s="1"/>
  <c r="J481" i="1"/>
  <c r="K481" i="1" s="1"/>
  <c r="M481" i="1" s="1"/>
  <c r="J1016" i="1"/>
  <c r="K1016" i="1" s="1"/>
  <c r="M1016" i="1" s="1"/>
  <c r="J623" i="1"/>
  <c r="K623" i="1" s="1"/>
  <c r="M623" i="1" s="1"/>
  <c r="J84" i="1"/>
  <c r="K84" i="1" s="1"/>
  <c r="M84" i="1" s="1"/>
  <c r="J47" i="1"/>
  <c r="K47" i="1" s="1"/>
  <c r="M47" i="1" s="1"/>
  <c r="J233" i="1"/>
  <c r="K233" i="1" s="1"/>
  <c r="M233" i="1" s="1"/>
  <c r="J31" i="1"/>
  <c r="K31" i="1" s="1"/>
  <c r="M31" i="1" s="1"/>
  <c r="J745" i="1"/>
  <c r="K745" i="1" s="1"/>
  <c r="M745" i="1" s="1"/>
  <c r="J978" i="1"/>
  <c r="K978" i="1" s="1"/>
  <c r="M978" i="1" s="1"/>
  <c r="J83" i="1"/>
  <c r="K83" i="1" s="1"/>
  <c r="M83" i="1" s="1"/>
  <c r="J706" i="1"/>
  <c r="K706" i="1" s="1"/>
  <c r="M706" i="1" s="1"/>
  <c r="J938" i="1"/>
  <c r="K938" i="1" s="1"/>
  <c r="M938" i="1" s="1"/>
  <c r="J393" i="1"/>
  <c r="K393" i="1" s="1"/>
  <c r="M393" i="1" s="1"/>
  <c r="J618" i="1"/>
  <c r="K618" i="1" s="1"/>
  <c r="M618" i="1" s="1"/>
  <c r="J692" i="1"/>
  <c r="K692" i="1" s="1"/>
  <c r="M692" i="1" s="1"/>
  <c r="J401" i="1"/>
  <c r="K401" i="1" s="1"/>
  <c r="M401" i="1" s="1"/>
  <c r="J27" i="1"/>
  <c r="K27" i="1" s="1"/>
  <c r="M27" i="1" s="1"/>
  <c r="L924" i="1"/>
  <c r="L1018" i="1"/>
  <c r="L132" i="1"/>
  <c r="L1037" i="1"/>
  <c r="L1034" i="1"/>
  <c r="L604" i="1"/>
  <c r="L540" i="1"/>
  <c r="L431" i="1"/>
  <c r="L155" i="1"/>
  <c r="J860" i="1"/>
  <c r="K860" i="1" s="1"/>
  <c r="M860" i="1" s="1"/>
  <c r="L860" i="1"/>
  <c r="J939" i="1"/>
  <c r="K939" i="1" s="1"/>
  <c r="M939" i="1" s="1"/>
  <c r="L939" i="1"/>
  <c r="J353" i="1"/>
  <c r="K353" i="1" s="1"/>
  <c r="M353" i="1" s="1"/>
  <c r="L353" i="1"/>
  <c r="J418" i="1"/>
  <c r="K418" i="1" s="1"/>
  <c r="M418" i="1" s="1"/>
  <c r="L418" i="1"/>
  <c r="J271" i="1"/>
  <c r="K271" i="1" s="1"/>
  <c r="M271" i="1" s="1"/>
  <c r="L271" i="1"/>
  <c r="J211" i="1"/>
  <c r="K211" i="1" s="1"/>
  <c r="M211" i="1" s="1"/>
  <c r="L211" i="1"/>
  <c r="L907" i="1"/>
  <c r="L1025" i="1"/>
  <c r="L905" i="1"/>
  <c r="L532" i="1"/>
  <c r="L91" i="1"/>
  <c r="L1054" i="1"/>
  <c r="L902" i="1"/>
  <c r="L68" i="1"/>
  <c r="L1053" i="1"/>
  <c r="L843" i="1"/>
  <c r="L337" i="1"/>
  <c r="J659" i="1"/>
  <c r="K659" i="1" s="1"/>
  <c r="M659" i="1" s="1"/>
  <c r="L659" i="1"/>
  <c r="J697" i="1"/>
  <c r="K697" i="1" s="1"/>
  <c r="M697" i="1" s="1"/>
  <c r="L697" i="1"/>
  <c r="J944" i="1"/>
  <c r="K944" i="1" s="1"/>
  <c r="M944" i="1" s="1"/>
  <c r="L944" i="1"/>
  <c r="J861" i="1"/>
  <c r="K861" i="1" s="1"/>
  <c r="M861" i="1" s="1"/>
  <c r="L861" i="1"/>
  <c r="J539" i="1"/>
  <c r="K539" i="1" s="1"/>
  <c r="M539" i="1" s="1"/>
  <c r="L539" i="1"/>
  <c r="J748" i="1"/>
  <c r="K748" i="1" s="1"/>
  <c r="M748" i="1" s="1"/>
  <c r="L748" i="1"/>
  <c r="L801" i="1"/>
  <c r="L335" i="1"/>
  <c r="J906" i="1"/>
  <c r="K906" i="1" s="1"/>
  <c r="M906" i="1" s="1"/>
  <c r="L906" i="1"/>
  <c r="J929" i="1"/>
  <c r="K929" i="1" s="1"/>
  <c r="M929" i="1" s="1"/>
  <c r="L929" i="1"/>
  <c r="J329" i="1"/>
  <c r="K329" i="1" s="1"/>
  <c r="M329" i="1" s="1"/>
  <c r="L329" i="1"/>
  <c r="J415" i="1"/>
  <c r="K415" i="1" s="1"/>
  <c r="M415" i="1" s="1"/>
  <c r="L415" i="1"/>
  <c r="L1028" i="1"/>
  <c r="L992" i="1"/>
  <c r="L746" i="1"/>
  <c r="L275" i="1"/>
  <c r="J993" i="1"/>
  <c r="K993" i="1" s="1"/>
  <c r="M993" i="1" s="1"/>
  <c r="L993" i="1"/>
  <c r="J130" i="1"/>
  <c r="K130" i="1" s="1"/>
  <c r="M130" i="1" s="1"/>
  <c r="L130" i="1"/>
  <c r="J852" i="1"/>
  <c r="K852" i="1" s="1"/>
  <c r="M852" i="1" s="1"/>
  <c r="L852" i="1"/>
  <c r="J707" i="1"/>
  <c r="K707" i="1" s="1"/>
  <c r="M707" i="1" s="1"/>
  <c r="L707" i="1"/>
  <c r="J226" i="1"/>
  <c r="K226" i="1" s="1"/>
  <c r="M226" i="1" s="1"/>
  <c r="L226" i="1"/>
  <c r="L1058" i="1"/>
  <c r="L946" i="1"/>
  <c r="L708" i="1"/>
  <c r="L274" i="1"/>
  <c r="L84" i="1"/>
  <c r="L83" i="1"/>
  <c r="L1062" i="1"/>
  <c r="L1036" i="1"/>
  <c r="L1016" i="1"/>
  <c r="L976" i="1"/>
  <c r="L926" i="1"/>
  <c r="L885" i="1"/>
  <c r="L841" i="1"/>
  <c r="L795" i="1"/>
  <c r="L737" i="1"/>
  <c r="L692" i="1"/>
  <c r="L583" i="1"/>
  <c r="L500" i="1"/>
  <c r="L377" i="1"/>
  <c r="L298" i="1"/>
  <c r="L251" i="1"/>
  <c r="L209" i="1"/>
  <c r="L123" i="1"/>
  <c r="L52" i="1"/>
  <c r="L819" i="1"/>
  <c r="L811" i="1"/>
  <c r="L979" i="1"/>
  <c r="L1044" i="1"/>
  <c r="L1045" i="1"/>
  <c r="L1001" i="1"/>
  <c r="L961" i="1"/>
  <c r="L925" i="1"/>
  <c r="L884" i="1"/>
  <c r="L838" i="1"/>
  <c r="L786" i="1"/>
  <c r="L723" i="1"/>
  <c r="L682" i="1"/>
  <c r="L580" i="1"/>
  <c r="L463" i="1"/>
  <c r="L375" i="1"/>
  <c r="L297" i="1"/>
  <c r="L250" i="1"/>
  <c r="L187" i="1"/>
  <c r="L108" i="1"/>
  <c r="L47" i="1"/>
  <c r="L771" i="1"/>
  <c r="L623" i="1"/>
  <c r="L618" i="1"/>
  <c r="L797" i="1"/>
  <c r="L745" i="1"/>
  <c r="L391" i="1"/>
  <c r="L258" i="1"/>
  <c r="L1024" i="1"/>
  <c r="L1014" i="1"/>
  <c r="L995" i="1"/>
  <c r="L960" i="1"/>
  <c r="L882" i="1"/>
  <c r="L830" i="1"/>
  <c r="L773" i="1"/>
  <c r="L722" i="1"/>
  <c r="L667" i="1"/>
  <c r="L579" i="1"/>
  <c r="L452" i="1"/>
  <c r="L361" i="1"/>
  <c r="L290" i="1"/>
  <c r="L249" i="1"/>
  <c r="L186" i="1"/>
  <c r="L107" i="1"/>
  <c r="L44" i="1"/>
  <c r="L213" i="1"/>
  <c r="L131" i="1"/>
  <c r="L978" i="1"/>
  <c r="L693" i="1"/>
  <c r="L503" i="1"/>
  <c r="L210" i="1"/>
  <c r="L1043" i="1"/>
  <c r="L1013" i="1"/>
  <c r="L994" i="1"/>
  <c r="L954" i="1"/>
  <c r="L915" i="1"/>
  <c r="L865" i="1"/>
  <c r="L820" i="1"/>
  <c r="L772" i="1"/>
  <c r="L721" i="1"/>
  <c r="L660" i="1"/>
  <c r="L578" i="1"/>
  <c r="L441" i="1"/>
  <c r="L354" i="1"/>
  <c r="L289" i="1"/>
  <c r="L235" i="1"/>
  <c r="L169" i="1"/>
  <c r="L92" i="1"/>
  <c r="L27" i="1"/>
  <c r="J1063" i="1"/>
  <c r="K1063" i="1" s="1"/>
  <c r="M1063" i="1" s="1"/>
  <c r="L1063" i="1"/>
  <c r="J520" i="1"/>
  <c r="K520" i="1" s="1"/>
  <c r="M520" i="1" s="1"/>
  <c r="L520" i="1"/>
  <c r="J621" i="1"/>
  <c r="K621" i="1" s="1"/>
  <c r="M621" i="1" s="1"/>
  <c r="L621" i="1"/>
  <c r="J585" i="1"/>
  <c r="K585" i="1" s="1"/>
  <c r="M585" i="1" s="1"/>
  <c r="L585" i="1"/>
  <c r="J735" i="1"/>
  <c r="K735" i="1" s="1"/>
  <c r="M735" i="1" s="1"/>
  <c r="L735" i="1"/>
  <c r="J281" i="1"/>
  <c r="K281" i="1" s="1"/>
  <c r="M281" i="1" s="1"/>
  <c r="L281" i="1"/>
  <c r="J71" i="1"/>
  <c r="K71" i="1" s="1"/>
  <c r="M71" i="1" s="1"/>
  <c r="L71" i="1"/>
  <c r="J930" i="1"/>
  <c r="K930" i="1" s="1"/>
  <c r="M930" i="1" s="1"/>
  <c r="L930" i="1"/>
  <c r="J85" i="1"/>
  <c r="K85" i="1" s="1"/>
  <c r="M85" i="1" s="1"/>
  <c r="L85" i="1"/>
  <c r="J509" i="1"/>
  <c r="K509" i="1" s="1"/>
  <c r="M509" i="1" s="1"/>
  <c r="L509" i="1"/>
  <c r="J596" i="1"/>
  <c r="K596" i="1" s="1"/>
  <c r="M596" i="1" s="1"/>
  <c r="L596" i="1"/>
  <c r="J705" i="1"/>
  <c r="K705" i="1" s="1"/>
  <c r="M705" i="1" s="1"/>
  <c r="L705" i="1"/>
  <c r="J997" i="1"/>
  <c r="K997" i="1" s="1"/>
  <c r="M997" i="1" s="1"/>
  <c r="L997" i="1"/>
  <c r="J908" i="1"/>
  <c r="K908" i="1" s="1"/>
  <c r="M908" i="1" s="1"/>
  <c r="L908" i="1"/>
  <c r="J594" i="1"/>
  <c r="K594" i="1" s="1"/>
  <c r="M594" i="1" s="1"/>
  <c r="L594" i="1"/>
  <c r="J1023" i="1"/>
  <c r="K1023" i="1" s="1"/>
  <c r="M1023" i="1" s="1"/>
  <c r="L1023" i="1"/>
  <c r="J434" i="1"/>
  <c r="K434" i="1" s="1"/>
  <c r="M434" i="1" s="1"/>
  <c r="L434" i="1"/>
  <c r="J816" i="1"/>
  <c r="K816" i="1" s="1"/>
  <c r="M816" i="1" s="1"/>
  <c r="L816" i="1"/>
  <c r="J320" i="1"/>
  <c r="K320" i="1" s="1"/>
  <c r="M320" i="1" s="1"/>
  <c r="L320" i="1"/>
  <c r="J262" i="1"/>
  <c r="K262" i="1" s="1"/>
  <c r="M262" i="1" s="1"/>
  <c r="L262" i="1"/>
  <c r="J953" i="1"/>
  <c r="K953" i="1" s="1"/>
  <c r="M953" i="1" s="1"/>
  <c r="L953" i="1"/>
  <c r="J323" i="1"/>
  <c r="K323" i="1" s="1"/>
  <c r="M323" i="1" s="1"/>
  <c r="L323" i="1"/>
  <c r="J879" i="1"/>
  <c r="K879" i="1" s="1"/>
  <c r="M879" i="1" s="1"/>
  <c r="L879" i="1"/>
  <c r="J305" i="1"/>
  <c r="K305" i="1" s="1"/>
  <c r="M305" i="1" s="1"/>
  <c r="L305" i="1"/>
  <c r="J1032" i="1"/>
  <c r="K1032" i="1" s="1"/>
  <c r="M1032" i="1" s="1"/>
  <c r="L1032" i="1"/>
  <c r="J76" i="1"/>
  <c r="K76" i="1" s="1"/>
  <c r="M76" i="1" s="1"/>
  <c r="L76" i="1"/>
  <c r="J581" i="1"/>
  <c r="K581" i="1" s="1"/>
  <c r="M581" i="1" s="1"/>
  <c r="L581" i="1"/>
  <c r="J245" i="1"/>
  <c r="K245" i="1" s="1"/>
  <c r="M245" i="1" s="1"/>
  <c r="L245" i="1"/>
  <c r="J224" i="1"/>
  <c r="K224" i="1" s="1"/>
  <c r="M224" i="1" s="1"/>
  <c r="L224" i="1"/>
  <c r="J975" i="1"/>
  <c r="K975" i="1" s="1"/>
  <c r="M975" i="1" s="1"/>
  <c r="L975" i="1"/>
  <c r="J147" i="1"/>
  <c r="K147" i="1" s="1"/>
  <c r="M147" i="1" s="1"/>
  <c r="L147" i="1"/>
  <c r="J228" i="1"/>
  <c r="K228" i="1" s="1"/>
  <c r="M228" i="1" s="1"/>
  <c r="L228" i="1"/>
  <c r="L947" i="1"/>
  <c r="L883" i="1"/>
  <c r="L842" i="1"/>
  <c r="J867" i="1"/>
  <c r="K867" i="1" s="1"/>
  <c r="M867" i="1" s="1"/>
  <c r="L867" i="1"/>
  <c r="J864" i="1"/>
  <c r="K864" i="1" s="1"/>
  <c r="M864" i="1" s="1"/>
  <c r="L864" i="1"/>
  <c r="J569" i="1"/>
  <c r="K569" i="1" s="1"/>
  <c r="M569" i="1" s="1"/>
  <c r="L569" i="1"/>
  <c r="J1061" i="1"/>
  <c r="K1061" i="1" s="1"/>
  <c r="M1061" i="1" s="1"/>
  <c r="L1061" i="1"/>
  <c r="J324" i="1"/>
  <c r="K324" i="1" s="1"/>
  <c r="M324" i="1" s="1"/>
  <c r="L324" i="1"/>
  <c r="J714" i="1"/>
  <c r="K714" i="1" s="1"/>
  <c r="M714" i="1" s="1"/>
  <c r="L714" i="1"/>
  <c r="J551" i="1"/>
  <c r="K551" i="1" s="1"/>
  <c r="M551" i="1" s="1"/>
  <c r="L551" i="1"/>
  <c r="J627" i="1"/>
  <c r="K627" i="1" s="1"/>
  <c r="M627" i="1" s="1"/>
  <c r="L627" i="1"/>
  <c r="J910" i="1"/>
  <c r="K910" i="1" s="1"/>
  <c r="M910" i="1" s="1"/>
  <c r="L910" i="1"/>
  <c r="J341" i="1"/>
  <c r="K341" i="1" s="1"/>
  <c r="M341" i="1" s="1"/>
  <c r="L341" i="1"/>
  <c r="J958" i="1"/>
  <c r="K958" i="1" s="1"/>
  <c r="M958" i="1" s="1"/>
  <c r="L958" i="1"/>
  <c r="J79" i="1"/>
  <c r="K79" i="1" s="1"/>
  <c r="M79" i="1" s="1"/>
  <c r="L79" i="1"/>
  <c r="J835" i="1"/>
  <c r="K835" i="1" s="1"/>
  <c r="M835" i="1" s="1"/>
  <c r="L835" i="1"/>
  <c r="J761" i="1"/>
  <c r="K761" i="1" s="1"/>
  <c r="M761" i="1" s="1"/>
  <c r="L761" i="1"/>
  <c r="J95" i="1"/>
  <c r="K95" i="1" s="1"/>
  <c r="M95" i="1" s="1"/>
  <c r="L95" i="1"/>
  <c r="L1041" i="1"/>
  <c r="L977" i="1"/>
  <c r="L747" i="1"/>
  <c r="L495" i="1"/>
  <c r="L417" i="1"/>
  <c r="L172" i="1"/>
  <c r="J774" i="1"/>
  <c r="K774" i="1" s="1"/>
  <c r="M774" i="1" s="1"/>
  <c r="L774" i="1"/>
  <c r="J498" i="1"/>
  <c r="K498" i="1" s="1"/>
  <c r="M498" i="1" s="1"/>
  <c r="L498" i="1"/>
  <c r="J273" i="1"/>
  <c r="K273" i="1" s="1"/>
  <c r="M273" i="1" s="1"/>
  <c r="L273" i="1"/>
  <c r="J760" i="1"/>
  <c r="K760" i="1" s="1"/>
  <c r="M760" i="1" s="1"/>
  <c r="L760" i="1"/>
  <c r="J919" i="1"/>
  <c r="K919" i="1" s="1"/>
  <c r="M919" i="1" s="1"/>
  <c r="L919" i="1"/>
  <c r="J2" i="1"/>
  <c r="K2" i="1" s="1"/>
  <c r="M2" i="1" s="1"/>
  <c r="L2" i="1"/>
  <c r="J896" i="1"/>
  <c r="K896" i="1" s="1"/>
  <c r="M896" i="1" s="1"/>
  <c r="L896" i="1"/>
  <c r="J666" i="1"/>
  <c r="K666" i="1" s="1"/>
  <c r="M666" i="1" s="1"/>
  <c r="L666" i="1"/>
  <c r="J895" i="1"/>
  <c r="K895" i="1" s="1"/>
  <c r="M895" i="1" s="1"/>
  <c r="L895" i="1"/>
  <c r="J287" i="1"/>
  <c r="K287" i="1" s="1"/>
  <c r="M287" i="1" s="1"/>
  <c r="L287" i="1"/>
  <c r="J868" i="1"/>
  <c r="K868" i="1" s="1"/>
  <c r="M868" i="1" s="1"/>
  <c r="L868" i="1"/>
  <c r="J802" i="1"/>
  <c r="K802" i="1" s="1"/>
  <c r="M802" i="1" s="1"/>
  <c r="L802" i="1"/>
  <c r="J970" i="1"/>
  <c r="K970" i="1" s="1"/>
  <c r="M970" i="1" s="1"/>
  <c r="L970" i="1"/>
  <c r="J982" i="1"/>
  <c r="K982" i="1" s="1"/>
  <c r="M982" i="1" s="1"/>
  <c r="L982" i="1"/>
  <c r="J465" i="1"/>
  <c r="K465" i="1" s="1"/>
  <c r="M465" i="1" s="1"/>
  <c r="L465" i="1"/>
  <c r="J529" i="1"/>
  <c r="K529" i="1" s="1"/>
  <c r="M529" i="1" s="1"/>
  <c r="L529" i="1"/>
  <c r="J854" i="1"/>
  <c r="K854" i="1" s="1"/>
  <c r="M854" i="1" s="1"/>
  <c r="L854" i="1"/>
  <c r="J818" i="1"/>
  <c r="K818" i="1" s="1"/>
  <c r="M818" i="1" s="1"/>
  <c r="L818" i="1"/>
  <c r="J383" i="1"/>
  <c r="K383" i="1" s="1"/>
  <c r="M383" i="1" s="1"/>
  <c r="L383" i="1"/>
  <c r="J332" i="1"/>
  <c r="K332" i="1" s="1"/>
  <c r="M332" i="1" s="1"/>
  <c r="L332" i="1"/>
  <c r="J163" i="1"/>
  <c r="K163" i="1" s="1"/>
  <c r="M163" i="1" s="1"/>
  <c r="L163" i="1"/>
  <c r="J519" i="1"/>
  <c r="K519" i="1" s="1"/>
  <c r="M519" i="1" s="1"/>
  <c r="L519" i="1"/>
  <c r="J981" i="1"/>
  <c r="K981" i="1" s="1"/>
  <c r="M981" i="1" s="1"/>
  <c r="L981" i="1"/>
  <c r="J734" i="1"/>
  <c r="K734" i="1" s="1"/>
  <c r="M734" i="1" s="1"/>
  <c r="L734" i="1"/>
  <c r="J650" i="1"/>
  <c r="K650" i="1" s="1"/>
  <c r="M650" i="1" s="1"/>
  <c r="L650" i="1"/>
  <c r="J550" i="1"/>
  <c r="K550" i="1" s="1"/>
  <c r="M550" i="1" s="1"/>
  <c r="L550" i="1"/>
  <c r="J888" i="1"/>
  <c r="K888" i="1" s="1"/>
  <c r="M888" i="1" s="1"/>
  <c r="L888" i="1"/>
  <c r="J878" i="1"/>
  <c r="K878" i="1" s="1"/>
  <c r="M878" i="1" s="1"/>
  <c r="L878" i="1"/>
  <c r="J769" i="1"/>
  <c r="K769" i="1" s="1"/>
  <c r="M769" i="1" s="1"/>
  <c r="L769" i="1"/>
  <c r="J533" i="1"/>
  <c r="K533" i="1" s="1"/>
  <c r="M533" i="1" s="1"/>
  <c r="L533" i="1"/>
  <c r="J986" i="1"/>
  <c r="K986" i="1" s="1"/>
  <c r="M986" i="1" s="1"/>
  <c r="L986" i="1"/>
  <c r="J675" i="1"/>
  <c r="K675" i="1" s="1"/>
  <c r="M675" i="1" s="1"/>
  <c r="L675" i="1"/>
  <c r="J871" i="1"/>
  <c r="K871" i="1" s="1"/>
  <c r="M871" i="1" s="1"/>
  <c r="L871" i="1"/>
  <c r="J330" i="1"/>
  <c r="K330" i="1" s="1"/>
  <c r="M330" i="1" s="1"/>
  <c r="L330" i="1"/>
  <c r="J559" i="1"/>
  <c r="K559" i="1" s="1"/>
  <c r="M559" i="1" s="1"/>
  <c r="L559" i="1"/>
  <c r="J43" i="1"/>
  <c r="K43" i="1" s="1"/>
  <c r="M43" i="1" s="1"/>
  <c r="L43" i="1"/>
  <c r="J684" i="1"/>
  <c r="K684" i="1" s="1"/>
  <c r="M684" i="1" s="1"/>
  <c r="L684" i="1"/>
  <c r="J521" i="1"/>
  <c r="K521" i="1" s="1"/>
  <c r="M521" i="1" s="1"/>
  <c r="L521" i="1"/>
  <c r="J980" i="1"/>
  <c r="K980" i="1" s="1"/>
  <c r="M980" i="1" s="1"/>
  <c r="L980" i="1"/>
  <c r="J996" i="1"/>
  <c r="K996" i="1" s="1"/>
  <c r="M996" i="1" s="1"/>
  <c r="L996" i="1"/>
  <c r="J513" i="1"/>
  <c r="K513" i="1" s="1"/>
  <c r="M513" i="1" s="1"/>
  <c r="L513" i="1"/>
  <c r="J555" i="1"/>
  <c r="K555" i="1" s="1"/>
  <c r="M555" i="1" s="1"/>
  <c r="L555" i="1"/>
  <c r="J412" i="1"/>
  <c r="K412" i="1" s="1"/>
  <c r="M412" i="1" s="1"/>
  <c r="L412" i="1"/>
  <c r="J77" i="1"/>
  <c r="K77" i="1" s="1"/>
  <c r="M77" i="1" s="1"/>
  <c r="L77" i="1"/>
  <c r="J853" i="1"/>
  <c r="K853" i="1" s="1"/>
  <c r="M853" i="1" s="1"/>
  <c r="L853" i="1"/>
  <c r="J402" i="1"/>
  <c r="K402" i="1" s="1"/>
  <c r="M402" i="1" s="1"/>
  <c r="L402" i="1"/>
  <c r="J106" i="1"/>
  <c r="K106" i="1" s="1"/>
  <c r="M106" i="1" s="1"/>
  <c r="L106" i="1"/>
  <c r="J965" i="1"/>
  <c r="K965" i="1" s="1"/>
  <c r="M965" i="1" s="1"/>
  <c r="L965" i="1"/>
  <c r="J1009" i="1"/>
  <c r="K1009" i="1" s="1"/>
  <c r="M1009" i="1" s="1"/>
  <c r="L1009" i="1"/>
  <c r="J363" i="1"/>
  <c r="K363" i="1" s="1"/>
  <c r="M363" i="1" s="1"/>
  <c r="L363" i="1"/>
  <c r="J139" i="1"/>
  <c r="K139" i="1" s="1"/>
  <c r="M139" i="1" s="1"/>
  <c r="L139" i="1"/>
  <c r="J921" i="1"/>
  <c r="K921" i="1" s="1"/>
  <c r="M921" i="1" s="1"/>
  <c r="L921" i="1"/>
  <c r="J798" i="1"/>
  <c r="K798" i="1" s="1"/>
  <c r="M798" i="1" s="1"/>
  <c r="L798" i="1"/>
  <c r="J318" i="1"/>
  <c r="K318" i="1" s="1"/>
  <c r="M318" i="1" s="1"/>
  <c r="L318" i="1"/>
  <c r="J192" i="1"/>
  <c r="K192" i="1" s="1"/>
  <c r="M192" i="1" s="1"/>
  <c r="L192" i="1"/>
  <c r="J368" i="1"/>
  <c r="K368" i="1" s="1"/>
  <c r="M368" i="1" s="1"/>
  <c r="L368" i="1"/>
  <c r="J66" i="1"/>
  <c r="K66" i="1" s="1"/>
  <c r="M66" i="1" s="1"/>
  <c r="L66" i="1"/>
  <c r="J787" i="1"/>
  <c r="K787" i="1" s="1"/>
  <c r="M787" i="1" s="1"/>
  <c r="L787" i="1"/>
  <c r="J913" i="1"/>
  <c r="K913" i="1" s="1"/>
  <c r="M913" i="1" s="1"/>
  <c r="L913" i="1"/>
  <c r="J1017" i="1"/>
  <c r="K1017" i="1" s="1"/>
  <c r="M1017" i="1" s="1"/>
  <c r="L1017" i="1"/>
  <c r="J67" i="1"/>
  <c r="K67" i="1" s="1"/>
  <c r="M67" i="1" s="1"/>
  <c r="L67" i="1"/>
  <c r="J923" i="1"/>
  <c r="K923" i="1" s="1"/>
  <c r="M923" i="1" s="1"/>
  <c r="L923" i="1"/>
  <c r="J655" i="1"/>
  <c r="K655" i="1" s="1"/>
  <c r="M655" i="1" s="1"/>
  <c r="L655" i="1"/>
  <c r="J1006" i="1"/>
  <c r="K1006" i="1" s="1"/>
  <c r="M1006" i="1" s="1"/>
  <c r="L1006" i="1"/>
  <c r="J492" i="1"/>
  <c r="K492" i="1" s="1"/>
  <c r="M492" i="1" s="1"/>
  <c r="L492" i="1"/>
  <c r="J20" i="1"/>
  <c r="K20" i="1" s="1"/>
  <c r="M20" i="1" s="1"/>
  <c r="L20" i="1"/>
  <c r="J775" i="1"/>
  <c r="K775" i="1" s="1"/>
  <c r="M775" i="1" s="1"/>
  <c r="L775" i="1"/>
  <c r="J32" i="1"/>
  <c r="K32" i="1" s="1"/>
  <c r="M32" i="1" s="1"/>
  <c r="L32" i="1"/>
  <c r="J7" i="1"/>
  <c r="K7" i="1" s="1"/>
  <c r="M7" i="1" s="1"/>
  <c r="L7" i="1"/>
  <c r="J904" i="1"/>
  <c r="K904" i="1" s="1"/>
  <c r="M904" i="1" s="1"/>
  <c r="L904" i="1"/>
  <c r="J291" i="1"/>
  <c r="K291" i="1" s="1"/>
  <c r="M291" i="1" s="1"/>
  <c r="L291" i="1"/>
  <c r="J339" i="1"/>
  <c r="K339" i="1" s="1"/>
  <c r="M339" i="1" s="1"/>
  <c r="L339" i="1"/>
  <c r="J438" i="1"/>
  <c r="K438" i="1" s="1"/>
  <c r="M438" i="1" s="1"/>
  <c r="L438" i="1"/>
  <c r="J875" i="1"/>
  <c r="K875" i="1" s="1"/>
  <c r="M875" i="1" s="1"/>
  <c r="L875" i="1"/>
  <c r="J486" i="1"/>
  <c r="K486" i="1" s="1"/>
  <c r="M486" i="1" s="1"/>
  <c r="L486" i="1"/>
  <c r="J200" i="1"/>
  <c r="K200" i="1" s="1"/>
  <c r="M200" i="1" s="1"/>
  <c r="L200" i="1"/>
  <c r="J536" i="1"/>
  <c r="K536" i="1" s="1"/>
  <c r="M536" i="1" s="1"/>
  <c r="L536" i="1"/>
  <c r="J60" i="1"/>
  <c r="K60" i="1" s="1"/>
  <c r="M60" i="1" s="1"/>
  <c r="L60" i="1"/>
  <c r="J644" i="1"/>
  <c r="K644" i="1" s="1"/>
  <c r="M644" i="1" s="1"/>
  <c r="L644" i="1"/>
  <c r="J70" i="1"/>
  <c r="K70" i="1" s="1"/>
  <c r="M70" i="1" s="1"/>
  <c r="L70" i="1"/>
  <c r="J422" i="1"/>
  <c r="K422" i="1" s="1"/>
  <c r="M422" i="1" s="1"/>
  <c r="L422" i="1"/>
  <c r="J770" i="1"/>
  <c r="K770" i="1" s="1"/>
  <c r="M770" i="1" s="1"/>
  <c r="L770" i="1"/>
  <c r="L1059" i="1"/>
  <c r="L945" i="1"/>
  <c r="L796" i="1"/>
  <c r="L698" i="1"/>
  <c r="L338" i="1"/>
  <c r="L171" i="1"/>
  <c r="J934" i="1"/>
  <c r="K934" i="1" s="1"/>
  <c r="M934" i="1" s="1"/>
  <c r="L934" i="1"/>
  <c r="J267" i="1"/>
  <c r="K267" i="1" s="1"/>
  <c r="M267" i="1" s="1"/>
  <c r="L267" i="1"/>
  <c r="J1038" i="1"/>
  <c r="K1038" i="1" s="1"/>
  <c r="M1038" i="1" s="1"/>
  <c r="L1038" i="1"/>
  <c r="J237" i="1"/>
  <c r="K237" i="1" s="1"/>
  <c r="M237" i="1" s="1"/>
  <c r="L237" i="1"/>
  <c r="J239" i="1"/>
  <c r="K239" i="1" s="1"/>
  <c r="M239" i="1" s="1"/>
  <c r="L239" i="1"/>
  <c r="J456" i="1"/>
  <c r="K456" i="1" s="1"/>
  <c r="M456" i="1" s="1"/>
  <c r="L456" i="1"/>
  <c r="J897" i="1"/>
  <c r="K897" i="1" s="1"/>
  <c r="M897" i="1" s="1"/>
  <c r="L897" i="1"/>
  <c r="J984" i="1"/>
  <c r="K984" i="1" s="1"/>
  <c r="M984" i="1" s="1"/>
  <c r="L984" i="1"/>
  <c r="J791" i="1"/>
  <c r="K791" i="1" s="1"/>
  <c r="M791" i="1" s="1"/>
  <c r="L791" i="1"/>
  <c r="J395" i="1"/>
  <c r="K395" i="1" s="1"/>
  <c r="M395" i="1" s="1"/>
  <c r="L395" i="1"/>
  <c r="J712" i="1"/>
  <c r="K712" i="1" s="1"/>
  <c r="M712" i="1" s="1"/>
  <c r="L712" i="1"/>
  <c r="J778" i="1"/>
  <c r="K778" i="1" s="1"/>
  <c r="M778" i="1" s="1"/>
  <c r="L778" i="1"/>
  <c r="J794" i="1"/>
  <c r="K794" i="1" s="1"/>
  <c r="M794" i="1" s="1"/>
  <c r="L794" i="1"/>
  <c r="J591" i="1"/>
  <c r="K591" i="1" s="1"/>
  <c r="M591" i="1" s="1"/>
  <c r="L591" i="1"/>
  <c r="J658" i="1"/>
  <c r="K658" i="1" s="1"/>
  <c r="M658" i="1" s="1"/>
  <c r="L658" i="1"/>
  <c r="J941" i="1"/>
  <c r="K941" i="1" s="1"/>
  <c r="M941" i="1" s="1"/>
  <c r="L941" i="1"/>
  <c r="J729" i="1"/>
  <c r="K729" i="1" s="1"/>
  <c r="M729" i="1" s="1"/>
  <c r="L729" i="1"/>
  <c r="J756" i="1"/>
  <c r="K756" i="1" s="1"/>
  <c r="M756" i="1" s="1"/>
  <c r="L756" i="1"/>
  <c r="J713" i="1"/>
  <c r="K713" i="1" s="1"/>
  <c r="M713" i="1" s="1"/>
  <c r="L713" i="1"/>
  <c r="J1042" i="1"/>
  <c r="K1042" i="1" s="1"/>
  <c r="M1042" i="1" s="1"/>
  <c r="L1042" i="1"/>
  <c r="J937" i="1"/>
  <c r="K937" i="1" s="1"/>
  <c r="M937" i="1" s="1"/>
  <c r="L937" i="1"/>
  <c r="J516" i="1"/>
  <c r="K516" i="1" s="1"/>
  <c r="M516" i="1" s="1"/>
  <c r="L516" i="1"/>
  <c r="J185" i="1"/>
  <c r="K185" i="1" s="1"/>
  <c r="M185" i="1" s="1"/>
  <c r="L185" i="1"/>
  <c r="J810" i="1"/>
  <c r="K810" i="1" s="1"/>
  <c r="M810" i="1" s="1"/>
  <c r="L810" i="1"/>
  <c r="J759" i="1"/>
  <c r="K759" i="1" s="1"/>
  <c r="M759" i="1" s="1"/>
  <c r="L759" i="1"/>
  <c r="J364" i="1"/>
  <c r="K364" i="1" s="1"/>
  <c r="M364" i="1" s="1"/>
  <c r="L364" i="1"/>
  <c r="J643" i="1"/>
  <c r="K643" i="1" s="1"/>
  <c r="M643" i="1" s="1"/>
  <c r="L643" i="1"/>
  <c r="J148" i="1"/>
  <c r="K148" i="1" s="1"/>
  <c r="M148" i="1" s="1"/>
  <c r="L148" i="1"/>
  <c r="J695" i="1"/>
  <c r="K695" i="1" s="1"/>
  <c r="M695" i="1" s="1"/>
  <c r="L695" i="1"/>
  <c r="J652" i="1"/>
  <c r="K652" i="1" s="1"/>
  <c r="M652" i="1" s="1"/>
  <c r="L652" i="1"/>
  <c r="J396" i="1"/>
  <c r="K396" i="1" s="1"/>
  <c r="M396" i="1" s="1"/>
  <c r="L396" i="1"/>
  <c r="J955" i="1"/>
  <c r="K955" i="1" s="1"/>
  <c r="M955" i="1" s="1"/>
  <c r="L955" i="1"/>
  <c r="J973" i="1"/>
  <c r="K973" i="1" s="1"/>
  <c r="M973" i="1" s="1"/>
  <c r="L973" i="1"/>
  <c r="J1064" i="1"/>
  <c r="K1064" i="1" s="1"/>
  <c r="M1064" i="1" s="1"/>
  <c r="L1064" i="1"/>
  <c r="J943" i="1"/>
  <c r="K943" i="1" s="1"/>
  <c r="M943" i="1" s="1"/>
  <c r="L943" i="1"/>
  <c r="J826" i="1"/>
  <c r="K826" i="1" s="1"/>
  <c r="M826" i="1" s="1"/>
  <c r="L826" i="1"/>
  <c r="J641" i="1"/>
  <c r="K641" i="1" s="1"/>
  <c r="M641" i="1" s="1"/>
  <c r="L641" i="1"/>
  <c r="J369" i="1"/>
  <c r="K369" i="1" s="1"/>
  <c r="M369" i="1" s="1"/>
  <c r="L369" i="1"/>
  <c r="J137" i="1"/>
  <c r="K137" i="1" s="1"/>
  <c r="M137" i="1" s="1"/>
  <c r="L137" i="1"/>
  <c r="J872" i="1"/>
  <c r="K872" i="1" s="1"/>
  <c r="M872" i="1" s="1"/>
  <c r="L872" i="1"/>
  <c r="J58" i="1"/>
  <c r="K58" i="1" s="1"/>
  <c r="M58" i="1" s="1"/>
  <c r="L58" i="1"/>
  <c r="J974" i="1"/>
  <c r="K974" i="1" s="1"/>
  <c r="M974" i="1" s="1"/>
  <c r="L974" i="1"/>
  <c r="J768" i="1"/>
  <c r="K768" i="1" s="1"/>
  <c r="M768" i="1" s="1"/>
  <c r="L768" i="1"/>
  <c r="J352" i="1"/>
  <c r="K352" i="1" s="1"/>
  <c r="M352" i="1" s="1"/>
  <c r="L352" i="1"/>
  <c r="J567" i="1"/>
  <c r="K567" i="1" s="1"/>
  <c r="M567" i="1" s="1"/>
  <c r="L567" i="1"/>
  <c r="J586" i="1"/>
  <c r="K586" i="1" s="1"/>
  <c r="M586" i="1" s="1"/>
  <c r="L586" i="1"/>
  <c r="J261" i="1"/>
  <c r="K261" i="1" s="1"/>
  <c r="M261" i="1" s="1"/>
  <c r="L261" i="1"/>
  <c r="J365" i="1"/>
  <c r="K365" i="1" s="1"/>
  <c r="M365" i="1" s="1"/>
  <c r="L365" i="1"/>
  <c r="J160" i="1"/>
  <c r="K160" i="1" s="1"/>
  <c r="M160" i="1" s="1"/>
  <c r="L160" i="1"/>
  <c r="J635" i="1"/>
  <c r="K635" i="1" s="1"/>
  <c r="M635" i="1" s="1"/>
  <c r="L635" i="1"/>
  <c r="J662" i="1"/>
  <c r="K662" i="1" s="1"/>
  <c r="M662" i="1" s="1"/>
  <c r="L662" i="1"/>
  <c r="J430" i="1"/>
  <c r="K430" i="1" s="1"/>
  <c r="M430" i="1" s="1"/>
  <c r="L430" i="1"/>
  <c r="J96" i="1"/>
  <c r="K96" i="1" s="1"/>
  <c r="M96" i="1" s="1"/>
  <c r="L96" i="1"/>
  <c r="J126" i="1"/>
  <c r="K126" i="1" s="1"/>
  <c r="M126" i="1" s="1"/>
  <c r="L126" i="1"/>
  <c r="L963" i="1"/>
  <c r="L862" i="1"/>
  <c r="L620" i="1"/>
  <c r="L543" i="1"/>
  <c r="L457" i="1"/>
  <c r="L170" i="1"/>
  <c r="J445" i="1"/>
  <c r="K445" i="1" s="1"/>
  <c r="M445" i="1" s="1"/>
  <c r="L445" i="1"/>
  <c r="J208" i="1"/>
  <c r="K208" i="1" s="1"/>
  <c r="M208" i="1" s="1"/>
  <c r="L208" i="1"/>
  <c r="J458" i="1"/>
  <c r="K458" i="1" s="1"/>
  <c r="M458" i="1" s="1"/>
  <c r="L458" i="1"/>
  <c r="J538" i="1"/>
  <c r="K538" i="1" s="1"/>
  <c r="M538" i="1" s="1"/>
  <c r="L538" i="1"/>
  <c r="J565" i="1"/>
  <c r="K565" i="1" s="1"/>
  <c r="M565" i="1" s="1"/>
  <c r="L565" i="1"/>
  <c r="J886" i="1"/>
  <c r="K886" i="1" s="1"/>
  <c r="M886" i="1" s="1"/>
  <c r="L886" i="1"/>
  <c r="J474" i="1"/>
  <c r="K474" i="1" s="1"/>
  <c r="M474" i="1" s="1"/>
  <c r="L474" i="1"/>
  <c r="J803" i="1"/>
  <c r="K803" i="1" s="1"/>
  <c r="M803" i="1" s="1"/>
  <c r="L803" i="1"/>
  <c r="J545" i="1"/>
  <c r="K545" i="1" s="1"/>
  <c r="M545" i="1" s="1"/>
  <c r="L545" i="1"/>
  <c r="J717" i="1"/>
  <c r="K717" i="1" s="1"/>
  <c r="M717" i="1" s="1"/>
  <c r="L717" i="1"/>
  <c r="J827" i="1"/>
  <c r="K827" i="1" s="1"/>
  <c r="M827" i="1" s="1"/>
  <c r="L827" i="1"/>
  <c r="J476" i="1"/>
  <c r="K476" i="1" s="1"/>
  <c r="M476" i="1" s="1"/>
  <c r="L476" i="1"/>
  <c r="J968" i="1"/>
  <c r="K968" i="1" s="1"/>
  <c r="M968" i="1" s="1"/>
  <c r="L968" i="1"/>
  <c r="J488" i="1"/>
  <c r="K488" i="1" s="1"/>
  <c r="M488" i="1" s="1"/>
  <c r="L488" i="1"/>
  <c r="J753" i="1"/>
  <c r="K753" i="1" s="1"/>
  <c r="M753" i="1" s="1"/>
  <c r="L753" i="1"/>
  <c r="J387" i="1"/>
  <c r="K387" i="1" s="1"/>
  <c r="M387" i="1" s="1"/>
  <c r="L387" i="1"/>
  <c r="J12" i="1"/>
  <c r="K12" i="1" s="1"/>
  <c r="M12" i="1" s="1"/>
  <c r="L12" i="1"/>
  <c r="J967" i="1"/>
  <c r="K967" i="1" s="1"/>
  <c r="M967" i="1" s="1"/>
  <c r="L967" i="1"/>
  <c r="J987" i="1"/>
  <c r="K987" i="1" s="1"/>
  <c r="M987" i="1" s="1"/>
  <c r="L987" i="1"/>
  <c r="J971" i="1"/>
  <c r="K971" i="1" s="1"/>
  <c r="M971" i="1" s="1"/>
  <c r="L971" i="1"/>
  <c r="J676" i="1"/>
  <c r="K676" i="1" s="1"/>
  <c r="M676" i="1" s="1"/>
  <c r="L676" i="1"/>
  <c r="J1011" i="1"/>
  <c r="K1011" i="1" s="1"/>
  <c r="M1011" i="1" s="1"/>
  <c r="L1011" i="1"/>
  <c r="J398" i="1"/>
  <c r="K398" i="1" s="1"/>
  <c r="M398" i="1" s="1"/>
  <c r="L398" i="1"/>
  <c r="J836" i="1"/>
  <c r="K836" i="1" s="1"/>
  <c r="M836" i="1" s="1"/>
  <c r="L836" i="1"/>
  <c r="J367" i="1"/>
  <c r="K367" i="1" s="1"/>
  <c r="M367" i="1" s="1"/>
  <c r="L367" i="1"/>
  <c r="J669" i="1"/>
  <c r="K669" i="1" s="1"/>
  <c r="M669" i="1" s="1"/>
  <c r="L669" i="1"/>
  <c r="J408" i="1"/>
  <c r="K408" i="1" s="1"/>
  <c r="M408" i="1" s="1"/>
  <c r="L408" i="1"/>
  <c r="J657" i="1"/>
  <c r="K657" i="1" s="1"/>
  <c r="M657" i="1" s="1"/>
  <c r="L657" i="1"/>
  <c r="J227" i="1"/>
  <c r="K227" i="1" s="1"/>
  <c r="M227" i="1" s="1"/>
  <c r="L227" i="1"/>
  <c r="J248" i="1"/>
  <c r="K248" i="1" s="1"/>
  <c r="M248" i="1" s="1"/>
  <c r="L248" i="1"/>
  <c r="J1029" i="1"/>
  <c r="K1029" i="1" s="1"/>
  <c r="M1029" i="1" s="1"/>
  <c r="L1029" i="1"/>
  <c r="J246" i="1"/>
  <c r="K246" i="1" s="1"/>
  <c r="M246" i="1" s="1"/>
  <c r="L246" i="1"/>
  <c r="J372" i="1"/>
  <c r="K372" i="1" s="1"/>
  <c r="M372" i="1" s="1"/>
  <c r="L372" i="1"/>
  <c r="J166" i="1"/>
  <c r="K166" i="1" s="1"/>
  <c r="M166" i="1" s="1"/>
  <c r="L166" i="1"/>
  <c r="J1027" i="1"/>
  <c r="K1027" i="1" s="1"/>
  <c r="M1027" i="1" s="1"/>
  <c r="L1027" i="1"/>
  <c r="J75" i="1"/>
  <c r="K75" i="1" s="1"/>
  <c r="M75" i="1" s="1"/>
  <c r="L75" i="1"/>
  <c r="J5" i="1"/>
  <c r="K5" i="1" s="1"/>
  <c r="M5" i="1" s="1"/>
  <c r="L5" i="1"/>
  <c r="J344" i="1"/>
  <c r="K344" i="1" s="1"/>
  <c r="M344" i="1" s="1"/>
  <c r="L344" i="1"/>
  <c r="J489" i="1"/>
  <c r="K489" i="1" s="1"/>
  <c r="M489" i="1" s="1"/>
  <c r="L489" i="1"/>
  <c r="J615" i="1"/>
  <c r="K615" i="1" s="1"/>
  <c r="M615" i="1" s="1"/>
  <c r="L615" i="1"/>
  <c r="J512" i="1"/>
  <c r="K512" i="1" s="1"/>
  <c r="M512" i="1" s="1"/>
  <c r="L512" i="1"/>
  <c r="J672" i="1"/>
  <c r="K672" i="1" s="1"/>
  <c r="M672" i="1" s="1"/>
  <c r="L672" i="1"/>
  <c r="J405" i="1"/>
  <c r="K405" i="1" s="1"/>
  <c r="M405" i="1" s="1"/>
  <c r="L405" i="1"/>
  <c r="J780" i="1"/>
  <c r="K780" i="1" s="1"/>
  <c r="M780" i="1" s="1"/>
  <c r="L780" i="1"/>
  <c r="J496" i="1"/>
  <c r="K496" i="1" s="1"/>
  <c r="M496" i="1" s="1"/>
  <c r="L496" i="1"/>
  <c r="J195" i="1"/>
  <c r="K195" i="1" s="1"/>
  <c r="M195" i="1" s="1"/>
  <c r="L195" i="1"/>
  <c r="J133" i="1"/>
  <c r="K133" i="1" s="1"/>
  <c r="M133" i="1" s="1"/>
  <c r="L133" i="1"/>
  <c r="J948" i="1"/>
  <c r="K948" i="1" s="1"/>
  <c r="M948" i="1" s="1"/>
  <c r="L948" i="1"/>
  <c r="J647" i="1"/>
  <c r="K647" i="1" s="1"/>
  <c r="M647" i="1" s="1"/>
  <c r="L647" i="1"/>
  <c r="J832" i="1"/>
  <c r="K832" i="1" s="1"/>
  <c r="M832" i="1" s="1"/>
  <c r="L832" i="1"/>
  <c r="J349" i="1"/>
  <c r="K349" i="1" s="1"/>
  <c r="M349" i="1" s="1"/>
  <c r="L349" i="1"/>
  <c r="J87" i="1"/>
  <c r="K87" i="1" s="1"/>
  <c r="M87" i="1" s="1"/>
  <c r="L87" i="1"/>
  <c r="J845" i="1"/>
  <c r="K845" i="1" s="1"/>
  <c r="M845" i="1" s="1"/>
  <c r="L845" i="1"/>
  <c r="J122" i="1"/>
  <c r="K122" i="1" s="1"/>
  <c r="M122" i="1" s="1"/>
  <c r="L122" i="1"/>
  <c r="J1048" i="1"/>
  <c r="K1048" i="1" s="1"/>
  <c r="M1048" i="1" s="1"/>
  <c r="L1048" i="1"/>
  <c r="J985" i="1"/>
  <c r="K985" i="1" s="1"/>
  <c r="M985" i="1" s="1"/>
  <c r="L985" i="1"/>
  <c r="J727" i="1"/>
  <c r="K727" i="1" s="1"/>
  <c r="M727" i="1" s="1"/>
  <c r="L727" i="1"/>
  <c r="J918" i="1"/>
  <c r="K918" i="1" s="1"/>
  <c r="M918" i="1" s="1"/>
  <c r="L918" i="1"/>
  <c r="J991" i="1"/>
  <c r="K991" i="1" s="1"/>
  <c r="M991" i="1" s="1"/>
  <c r="L991" i="1"/>
  <c r="J264" i="1"/>
  <c r="K264" i="1" s="1"/>
  <c r="M264" i="1" s="1"/>
  <c r="L264" i="1"/>
  <c r="J153" i="1"/>
  <c r="K153" i="1" s="1"/>
  <c r="M153" i="1" s="1"/>
  <c r="L153" i="1"/>
  <c r="J254" i="1"/>
  <c r="K254" i="1" s="1"/>
  <c r="M254" i="1" s="1"/>
  <c r="L254" i="1"/>
  <c r="J429" i="1"/>
  <c r="K429" i="1" s="1"/>
  <c r="M429" i="1" s="1"/>
  <c r="L429" i="1"/>
  <c r="J733" i="1"/>
  <c r="K733" i="1" s="1"/>
  <c r="M733" i="1" s="1"/>
  <c r="L733" i="1"/>
  <c r="J453" i="1"/>
  <c r="K453" i="1" s="1"/>
  <c r="M453" i="1" s="1"/>
  <c r="L453" i="1"/>
  <c r="J157" i="1"/>
  <c r="K157" i="1" s="1"/>
  <c r="M157" i="1" s="1"/>
  <c r="L157" i="1"/>
  <c r="J448" i="1"/>
  <c r="K448" i="1" s="1"/>
  <c r="M448" i="1" s="1"/>
  <c r="L448" i="1"/>
  <c r="J460" i="1"/>
  <c r="K460" i="1" s="1"/>
  <c r="M460" i="1" s="1"/>
  <c r="L460" i="1"/>
  <c r="J859" i="1"/>
  <c r="K859" i="1" s="1"/>
  <c r="M859" i="1" s="1"/>
  <c r="L859" i="1"/>
  <c r="J890" i="1"/>
  <c r="K890" i="1" s="1"/>
  <c r="M890" i="1" s="1"/>
  <c r="L890" i="1"/>
  <c r="J815" i="1"/>
  <c r="K815" i="1" s="1"/>
  <c r="M815" i="1" s="1"/>
  <c r="L815" i="1"/>
  <c r="J725" i="1"/>
  <c r="K725" i="1" s="1"/>
  <c r="M725" i="1" s="1"/>
  <c r="L725" i="1"/>
  <c r="J41" i="1"/>
  <c r="K41" i="1" s="1"/>
  <c r="M41" i="1" s="1"/>
  <c r="L41" i="1"/>
  <c r="J828" i="1"/>
  <c r="K828" i="1" s="1"/>
  <c r="M828" i="1" s="1"/>
  <c r="L828" i="1"/>
  <c r="J440" i="1"/>
  <c r="K440" i="1" s="1"/>
  <c r="M440" i="1" s="1"/>
  <c r="L440" i="1"/>
  <c r="J437" i="1"/>
  <c r="K437" i="1" s="1"/>
  <c r="M437" i="1" s="1"/>
  <c r="L437" i="1"/>
  <c r="J487" i="1"/>
  <c r="K487" i="1" s="1"/>
  <c r="M487" i="1" s="1"/>
  <c r="L487" i="1"/>
  <c r="J475" i="1"/>
  <c r="K475" i="1" s="1"/>
  <c r="M475" i="1" s="1"/>
  <c r="L475" i="1"/>
  <c r="J423" i="1"/>
  <c r="K423" i="1" s="1"/>
  <c r="M423" i="1" s="1"/>
  <c r="L423" i="1"/>
  <c r="J146" i="1"/>
  <c r="K146" i="1" s="1"/>
  <c r="M146" i="1" s="1"/>
  <c r="L146" i="1"/>
  <c r="J972" i="1"/>
  <c r="K972" i="1" s="1"/>
  <c r="M972" i="1" s="1"/>
  <c r="L972" i="1"/>
  <c r="J16" i="1"/>
  <c r="K16" i="1" s="1"/>
  <c r="M16" i="1" s="1"/>
  <c r="L16" i="1"/>
  <c r="J873" i="1"/>
  <c r="K873" i="1" s="1"/>
  <c r="M873" i="1" s="1"/>
  <c r="L873" i="1"/>
  <c r="J28" i="1"/>
  <c r="K28" i="1" s="1"/>
  <c r="M28" i="1" s="1"/>
  <c r="L28" i="1"/>
  <c r="J382" i="1"/>
  <c r="K382" i="1" s="1"/>
  <c r="M382" i="1" s="1"/>
  <c r="L382" i="1"/>
  <c r="J407" i="1"/>
  <c r="K407" i="1" s="1"/>
  <c r="M407" i="1" s="1"/>
  <c r="L407" i="1"/>
  <c r="J857" i="1"/>
  <c r="K857" i="1" s="1"/>
  <c r="M857" i="1" s="1"/>
  <c r="L857" i="1"/>
  <c r="J553" i="1"/>
  <c r="K553" i="1" s="1"/>
  <c r="M553" i="1" s="1"/>
  <c r="L553" i="1"/>
  <c r="J1035" i="1"/>
  <c r="K1035" i="1" s="1"/>
  <c r="M1035" i="1" s="1"/>
  <c r="L1035" i="1"/>
  <c r="J634" i="1"/>
  <c r="K634" i="1" s="1"/>
  <c r="M634" i="1" s="1"/>
  <c r="L634" i="1"/>
  <c r="J592" i="1"/>
  <c r="K592" i="1" s="1"/>
  <c r="M592" i="1" s="1"/>
  <c r="L592" i="1"/>
  <c r="J876" i="1"/>
  <c r="K876" i="1" s="1"/>
  <c r="M876" i="1" s="1"/>
  <c r="L876" i="1"/>
  <c r="J180" i="1"/>
  <c r="K180" i="1" s="1"/>
  <c r="M180" i="1" s="1"/>
  <c r="L180" i="1"/>
  <c r="L1052" i="1"/>
  <c r="L962" i="1"/>
  <c r="L821" i="1"/>
  <c r="L619" i="1"/>
  <c r="L455" i="1"/>
  <c r="L378" i="1"/>
  <c r="J646" i="1"/>
  <c r="K646" i="1" s="1"/>
  <c r="M646" i="1" s="1"/>
  <c r="L646" i="1"/>
  <c r="J1004" i="1"/>
  <c r="K1004" i="1" s="1"/>
  <c r="M1004" i="1" s="1"/>
  <c r="L1004" i="1"/>
  <c r="J824" i="1"/>
  <c r="K824" i="1" s="1"/>
  <c r="M824" i="1" s="1"/>
  <c r="L824" i="1"/>
  <c r="J168" i="1"/>
  <c r="K168" i="1" s="1"/>
  <c r="M168" i="1" s="1"/>
  <c r="L168" i="1"/>
  <c r="J593" i="1"/>
  <c r="K593" i="1" s="1"/>
  <c r="M593" i="1" s="1"/>
  <c r="L593" i="1"/>
  <c r="J161" i="1"/>
  <c r="K161" i="1" s="1"/>
  <c r="M161" i="1" s="1"/>
  <c r="L161" i="1"/>
  <c r="J214" i="1"/>
  <c r="K214" i="1" s="1"/>
  <c r="M214" i="1" s="1"/>
  <c r="L214" i="1"/>
  <c r="J309" i="1"/>
  <c r="K309" i="1" s="1"/>
  <c r="M309" i="1" s="1"/>
  <c r="L309" i="1"/>
  <c r="J225" i="1"/>
  <c r="K225" i="1" s="1"/>
  <c r="M225" i="1" s="1"/>
  <c r="L225" i="1"/>
  <c r="J839" i="1"/>
  <c r="K839" i="1" s="1"/>
  <c r="M839" i="1" s="1"/>
  <c r="L839" i="1"/>
  <c r="J610" i="1"/>
  <c r="K610" i="1" s="1"/>
  <c r="M610" i="1" s="1"/>
  <c r="L610" i="1"/>
  <c r="J466" i="1"/>
  <c r="K466" i="1" s="1"/>
  <c r="M466" i="1" s="1"/>
  <c r="L466" i="1"/>
  <c r="J410" i="1"/>
  <c r="K410" i="1" s="1"/>
  <c r="M410" i="1" s="1"/>
  <c r="L410" i="1"/>
  <c r="J607" i="1"/>
  <c r="K607" i="1" s="1"/>
  <c r="M607" i="1" s="1"/>
  <c r="L607" i="1"/>
  <c r="J616" i="1"/>
  <c r="K616" i="1" s="1"/>
  <c r="M616" i="1" s="1"/>
  <c r="L616" i="1"/>
  <c r="J362" i="1"/>
  <c r="K362" i="1" s="1"/>
  <c r="M362" i="1" s="1"/>
  <c r="L362" i="1"/>
  <c r="J347" i="1"/>
  <c r="K347" i="1" s="1"/>
  <c r="M347" i="1" s="1"/>
  <c r="L347" i="1"/>
  <c r="J699" i="1"/>
  <c r="K699" i="1" s="1"/>
  <c r="M699" i="1" s="1"/>
  <c r="L699" i="1"/>
  <c r="J891" i="1"/>
  <c r="K891" i="1" s="1"/>
  <c r="M891" i="1" s="1"/>
  <c r="L891" i="1"/>
  <c r="J588" i="1"/>
  <c r="K588" i="1" s="1"/>
  <c r="M588" i="1" s="1"/>
  <c r="L588" i="1"/>
  <c r="J198" i="1"/>
  <c r="K198" i="1" s="1"/>
  <c r="M198" i="1" s="1"/>
  <c r="L198" i="1"/>
  <c r="J19" i="1"/>
  <c r="K19" i="1" s="1"/>
  <c r="M19" i="1" s="1"/>
  <c r="L19" i="1"/>
  <c r="J940" i="1"/>
  <c r="K940" i="1" s="1"/>
  <c r="M940" i="1" s="1"/>
  <c r="L940" i="1"/>
  <c r="J738" i="1"/>
  <c r="K738" i="1" s="1"/>
  <c r="M738" i="1" s="1"/>
  <c r="L738" i="1"/>
  <c r="J931" i="1"/>
  <c r="K931" i="1" s="1"/>
  <c r="M931" i="1" s="1"/>
  <c r="L931" i="1"/>
  <c r="J371" i="1"/>
  <c r="K371" i="1" s="1"/>
  <c r="M371" i="1" s="1"/>
  <c r="L371" i="1"/>
  <c r="J648" i="1"/>
  <c r="K648" i="1" s="1"/>
  <c r="M648" i="1" s="1"/>
  <c r="L648" i="1"/>
  <c r="J626" i="1"/>
  <c r="K626" i="1" s="1"/>
  <c r="M626" i="1" s="1"/>
  <c r="L626" i="1"/>
  <c r="J661" i="1"/>
  <c r="K661" i="1" s="1"/>
  <c r="M661" i="1" s="1"/>
  <c r="L661" i="1"/>
  <c r="J356" i="1"/>
  <c r="K356" i="1" s="1"/>
  <c r="M356" i="1" s="1"/>
  <c r="L356" i="1"/>
  <c r="J18" i="1"/>
  <c r="K18" i="1" s="1"/>
  <c r="M18" i="1" s="1"/>
  <c r="L18" i="1"/>
  <c r="J176" i="1"/>
  <c r="K176" i="1" s="1"/>
  <c r="M176" i="1" s="1"/>
  <c r="L176" i="1"/>
  <c r="J388" i="1"/>
  <c r="K388" i="1" s="1"/>
  <c r="M388" i="1" s="1"/>
  <c r="L388" i="1"/>
  <c r="J201" i="1"/>
  <c r="K201" i="1" s="1"/>
  <c r="M201" i="1" s="1"/>
  <c r="L201" i="1"/>
  <c r="J506" i="1"/>
  <c r="K506" i="1" s="1"/>
  <c r="M506" i="1" s="1"/>
  <c r="L506" i="1"/>
  <c r="J284" i="1"/>
  <c r="K284" i="1" s="1"/>
  <c r="M284" i="1" s="1"/>
  <c r="L284" i="1"/>
  <c r="J125" i="1"/>
  <c r="K125" i="1" s="1"/>
  <c r="M125" i="1" s="1"/>
  <c r="L125" i="1"/>
  <c r="J863" i="1"/>
  <c r="K863" i="1" s="1"/>
  <c r="M863" i="1" s="1"/>
  <c r="L863" i="1"/>
  <c r="J558" i="1"/>
  <c r="K558" i="1" s="1"/>
  <c r="M558" i="1" s="1"/>
  <c r="L558" i="1"/>
  <c r="J484" i="1"/>
  <c r="K484" i="1" s="1"/>
  <c r="M484" i="1" s="1"/>
  <c r="L484" i="1"/>
  <c r="J599" i="1"/>
  <c r="K599" i="1" s="1"/>
  <c r="M599" i="1" s="1"/>
  <c r="L599" i="1"/>
  <c r="J462" i="1"/>
  <c r="K462" i="1" s="1"/>
  <c r="M462" i="1" s="1"/>
  <c r="L462" i="1"/>
  <c r="J242" i="1"/>
  <c r="K242" i="1" s="1"/>
  <c r="M242" i="1" s="1"/>
  <c r="L242" i="1"/>
  <c r="J45" i="1"/>
  <c r="K45" i="1" s="1"/>
  <c r="M45" i="1" s="1"/>
  <c r="L45" i="1"/>
  <c r="J212" i="1"/>
  <c r="K212" i="1" s="1"/>
  <c r="M212" i="1" s="1"/>
  <c r="L212" i="1"/>
  <c r="J1047" i="1"/>
  <c r="K1047" i="1" s="1"/>
  <c r="M1047" i="1" s="1"/>
  <c r="L1047" i="1"/>
  <c r="J404" i="1"/>
  <c r="K404" i="1" s="1"/>
  <c r="M404" i="1" s="1"/>
  <c r="L404" i="1"/>
  <c r="J80" i="1"/>
  <c r="K80" i="1" s="1"/>
  <c r="M80" i="1" s="1"/>
  <c r="L80" i="1"/>
  <c r="J631" i="1"/>
  <c r="K631" i="1" s="1"/>
  <c r="M631" i="1" s="1"/>
  <c r="L631" i="1"/>
  <c r="J124" i="1"/>
  <c r="K124" i="1" s="1"/>
  <c r="M124" i="1" s="1"/>
  <c r="L124" i="1"/>
  <c r="J584" i="1"/>
  <c r="K584" i="1" s="1"/>
  <c r="M584" i="1" s="1"/>
  <c r="L584" i="1"/>
  <c r="J159" i="1"/>
  <c r="K159" i="1" s="1"/>
  <c r="M159" i="1" s="1"/>
  <c r="L159" i="1"/>
  <c r="J1056" i="1"/>
  <c r="K1056" i="1" s="1"/>
  <c r="M1056" i="1" s="1"/>
  <c r="L1056" i="1"/>
  <c r="J726" i="1"/>
  <c r="K726" i="1" s="1"/>
  <c r="M726" i="1" s="1"/>
  <c r="L726" i="1"/>
  <c r="J432" i="1"/>
  <c r="K432" i="1" s="1"/>
  <c r="M432" i="1" s="1"/>
  <c r="L432" i="1"/>
  <c r="J373" i="1"/>
  <c r="K373" i="1" s="1"/>
  <c r="M373" i="1" s="1"/>
  <c r="L373" i="1"/>
  <c r="J530" i="1"/>
  <c r="K530" i="1" s="1"/>
  <c r="M530" i="1" s="1"/>
  <c r="L530" i="1"/>
  <c r="J279" i="1"/>
  <c r="K279" i="1" s="1"/>
  <c r="M279" i="1" s="1"/>
  <c r="L279" i="1"/>
  <c r="J524" i="1"/>
  <c r="K524" i="1" s="1"/>
  <c r="M524" i="1" s="1"/>
  <c r="L524" i="1"/>
  <c r="J663" i="1"/>
  <c r="K663" i="1" s="1"/>
  <c r="M663" i="1" s="1"/>
  <c r="L663" i="1"/>
  <c r="J866" i="1"/>
  <c r="K866" i="1" s="1"/>
  <c r="M866" i="1" s="1"/>
  <c r="L866" i="1"/>
  <c r="J286" i="1"/>
  <c r="K286" i="1" s="1"/>
  <c r="M286" i="1" s="1"/>
  <c r="L286" i="1"/>
  <c r="J8" i="1"/>
  <c r="K8" i="1" s="1"/>
  <c r="M8" i="1" s="1"/>
  <c r="L8" i="1"/>
  <c r="J728" i="1"/>
  <c r="K728" i="1" s="1"/>
  <c r="M728" i="1" s="1"/>
  <c r="L728" i="1"/>
  <c r="J288" i="1"/>
  <c r="K288" i="1" s="1"/>
  <c r="M288" i="1" s="1"/>
  <c r="L288" i="1"/>
  <c r="J150" i="1"/>
  <c r="K150" i="1" s="1"/>
  <c r="M150" i="1" s="1"/>
  <c r="L150" i="1"/>
  <c r="J608" i="1"/>
  <c r="K608" i="1" s="1"/>
  <c r="M608" i="1" s="1"/>
  <c r="L608" i="1"/>
  <c r="J99" i="1"/>
  <c r="K99" i="1" s="1"/>
  <c r="M99" i="1" s="1"/>
  <c r="L99" i="1"/>
  <c r="J296" i="1"/>
  <c r="K296" i="1" s="1"/>
  <c r="M296" i="1" s="1"/>
  <c r="L296" i="1"/>
  <c r="J694" i="1"/>
  <c r="K694" i="1" s="1"/>
  <c r="M694" i="1" s="1"/>
  <c r="L694" i="1"/>
  <c r="J464" i="1"/>
  <c r="K464" i="1" s="1"/>
  <c r="M464" i="1" s="1"/>
  <c r="L464" i="1"/>
  <c r="J134" i="1"/>
  <c r="K134" i="1" s="1"/>
  <c r="M134" i="1" s="1"/>
  <c r="L134" i="1"/>
  <c r="J812" i="1"/>
  <c r="K812" i="1" s="1"/>
  <c r="M812" i="1" s="1"/>
  <c r="L812" i="1"/>
  <c r="J98" i="1"/>
  <c r="K98" i="1" s="1"/>
  <c r="M98" i="1" s="1"/>
  <c r="L98" i="1"/>
  <c r="J507" i="1"/>
  <c r="K507" i="1" s="1"/>
  <c r="M507" i="1" s="1"/>
  <c r="L507" i="1"/>
  <c r="J256" i="1"/>
  <c r="K256" i="1" s="1"/>
  <c r="M256" i="1" s="1"/>
  <c r="L256" i="1"/>
  <c r="J704" i="1"/>
  <c r="K704" i="1" s="1"/>
  <c r="M704" i="1" s="1"/>
  <c r="L704" i="1"/>
  <c r="J94" i="1"/>
  <c r="K94" i="1" s="1"/>
  <c r="M94" i="1" s="1"/>
  <c r="L94" i="1"/>
  <c r="J303" i="1"/>
  <c r="K303" i="1" s="1"/>
  <c r="M303" i="1" s="1"/>
  <c r="L303" i="1"/>
  <c r="J300" i="1"/>
  <c r="K300" i="1" s="1"/>
  <c r="M300" i="1" s="1"/>
  <c r="L300" i="1"/>
  <c r="J497" i="1"/>
  <c r="K497" i="1" s="1"/>
  <c r="M497" i="1" s="1"/>
  <c r="L497" i="1"/>
  <c r="J467" i="1"/>
  <c r="K467" i="1" s="1"/>
  <c r="M467" i="1" s="1"/>
  <c r="L467" i="1"/>
  <c r="J141" i="1"/>
  <c r="K141" i="1" s="1"/>
  <c r="M141" i="1" s="1"/>
  <c r="L141" i="1"/>
  <c r="J451" i="1"/>
  <c r="K451" i="1" s="1"/>
  <c r="M451" i="1" s="1"/>
  <c r="L451" i="1"/>
  <c r="J534" i="1"/>
  <c r="K534" i="1" s="1"/>
  <c r="M534" i="1" s="1"/>
  <c r="L534" i="1"/>
  <c r="L1019" i="1"/>
  <c r="L1003" i="1"/>
  <c r="L917" i="1"/>
  <c r="L833" i="1"/>
  <c r="L762" i="1"/>
  <c r="L709" i="1"/>
  <c r="L564" i="1"/>
  <c r="L481" i="1"/>
  <c r="L401" i="1"/>
  <c r="L315" i="1"/>
  <c r="L111" i="1"/>
  <c r="L31" i="1"/>
  <c r="J178" i="1"/>
  <c r="K178" i="1" s="1"/>
  <c r="M178" i="1" s="1"/>
  <c r="L178" i="1"/>
  <c r="J557" i="1"/>
  <c r="K557" i="1" s="1"/>
  <c r="M557" i="1" s="1"/>
  <c r="L557" i="1"/>
  <c r="J62" i="1"/>
  <c r="K62" i="1" s="1"/>
  <c r="M62" i="1" s="1"/>
  <c r="L62" i="1"/>
  <c r="J183" i="1"/>
  <c r="K183" i="1" s="1"/>
  <c r="M183" i="1" s="1"/>
  <c r="L183" i="1"/>
  <c r="J63" i="1"/>
  <c r="K63" i="1" s="1"/>
  <c r="M63" i="1" s="1"/>
  <c r="L63" i="1"/>
  <c r="J420" i="1"/>
  <c r="K420" i="1" s="1"/>
  <c r="M420" i="1" s="1"/>
  <c r="L420" i="1"/>
  <c r="J86" i="1"/>
  <c r="K86" i="1" s="1"/>
  <c r="M86" i="1" s="1"/>
  <c r="L86" i="1"/>
  <c r="J542" i="1"/>
  <c r="K542" i="1" s="1"/>
  <c r="M542" i="1" s="1"/>
  <c r="L542" i="1"/>
  <c r="J1033" i="1"/>
  <c r="K1033" i="1" s="1"/>
  <c r="M1033" i="1" s="1"/>
  <c r="L1033" i="1"/>
  <c r="J14" i="1"/>
  <c r="K14" i="1" s="1"/>
  <c r="M14" i="1" s="1"/>
  <c r="L14" i="1"/>
  <c r="J30" i="1"/>
  <c r="K30" i="1" s="1"/>
  <c r="M30" i="1" s="1"/>
  <c r="L30" i="1"/>
  <c r="J154" i="1"/>
  <c r="K154" i="1" s="1"/>
  <c r="M154" i="1" s="1"/>
  <c r="L154" i="1"/>
  <c r="J35" i="1"/>
  <c r="K35" i="1" s="1"/>
  <c r="M35" i="1" s="1"/>
  <c r="L35" i="1"/>
  <c r="L1002" i="1"/>
  <c r="L938" i="1"/>
  <c r="L916" i="1"/>
  <c r="L894" i="1"/>
  <c r="L874" i="1"/>
  <c r="L683" i="1"/>
  <c r="L603" i="1"/>
  <c r="L479" i="1"/>
  <c r="L439" i="1"/>
  <c r="L399" i="1"/>
  <c r="L314" i="1"/>
  <c r="L234" i="1"/>
  <c r="L194" i="1"/>
  <c r="J403" i="1"/>
  <c r="K403" i="1" s="1"/>
  <c r="M403" i="1" s="1"/>
  <c r="L403" i="1"/>
  <c r="J825" i="1"/>
  <c r="K825" i="1" s="1"/>
  <c r="M825" i="1" s="1"/>
  <c r="L825" i="1"/>
  <c r="J743" i="1"/>
  <c r="K743" i="1" s="1"/>
  <c r="M743" i="1" s="1"/>
  <c r="L743" i="1"/>
  <c r="J807" i="1"/>
  <c r="K807" i="1" s="1"/>
  <c r="M807" i="1" s="1"/>
  <c r="L807" i="1"/>
  <c r="J858" i="1"/>
  <c r="K858" i="1" s="1"/>
  <c r="M858" i="1" s="1"/>
  <c r="L858" i="1"/>
  <c r="J932" i="1"/>
  <c r="K932" i="1" s="1"/>
  <c r="M932" i="1" s="1"/>
  <c r="L932" i="1"/>
  <c r="J629" i="1"/>
  <c r="K629" i="1" s="1"/>
  <c r="M629" i="1" s="1"/>
  <c r="L629" i="1"/>
  <c r="J763" i="1"/>
  <c r="K763" i="1" s="1"/>
  <c r="M763" i="1" s="1"/>
  <c r="L763" i="1"/>
  <c r="J389" i="1"/>
  <c r="K389" i="1" s="1"/>
  <c r="M389" i="1" s="1"/>
  <c r="L389" i="1"/>
  <c r="J665" i="1"/>
  <c r="K665" i="1" s="1"/>
  <c r="M665" i="1" s="1"/>
  <c r="L665" i="1"/>
  <c r="J847" i="1"/>
  <c r="K847" i="1" s="1"/>
  <c r="M847" i="1" s="1"/>
  <c r="L847" i="1"/>
  <c r="J11" i="1"/>
  <c r="K11" i="1" s="1"/>
  <c r="M11" i="1" s="1"/>
  <c r="L11" i="1"/>
  <c r="J656" i="1"/>
  <c r="K656" i="1" s="1"/>
  <c r="M656" i="1" s="1"/>
  <c r="L656" i="1"/>
  <c r="J701" i="1"/>
  <c r="K701" i="1" s="1"/>
  <c r="M701" i="1" s="1"/>
  <c r="L701" i="1"/>
  <c r="J942" i="1"/>
  <c r="K942" i="1" s="1"/>
  <c r="M942" i="1" s="1"/>
  <c r="L942" i="1"/>
  <c r="J427" i="1"/>
  <c r="K427" i="1" s="1"/>
  <c r="M427" i="1" s="1"/>
  <c r="L427" i="1"/>
  <c r="J563" i="1"/>
  <c r="K563" i="1" s="1"/>
  <c r="M563" i="1" s="1"/>
  <c r="L563" i="1"/>
  <c r="J988" i="1"/>
  <c r="K988" i="1" s="1"/>
  <c r="M988" i="1" s="1"/>
  <c r="L988" i="1"/>
  <c r="J413" i="1"/>
  <c r="K413" i="1" s="1"/>
  <c r="M413" i="1" s="1"/>
  <c r="L413" i="1"/>
  <c r="J566" i="1"/>
  <c r="K566" i="1" s="1"/>
  <c r="M566" i="1" s="1"/>
  <c r="L566" i="1"/>
  <c r="J900" i="1"/>
  <c r="K900" i="1" s="1"/>
  <c r="M900" i="1" s="1"/>
  <c r="L900" i="1"/>
  <c r="J230" i="1"/>
  <c r="K230" i="1" s="1"/>
  <c r="M230" i="1" s="1"/>
  <c r="L230" i="1"/>
  <c r="J501" i="1"/>
  <c r="K501" i="1" s="1"/>
  <c r="M501" i="1" s="1"/>
  <c r="L501" i="1"/>
  <c r="J990" i="1"/>
  <c r="K990" i="1" s="1"/>
  <c r="M990" i="1" s="1"/>
  <c r="L990" i="1"/>
  <c r="J384" i="1"/>
  <c r="K384" i="1" s="1"/>
  <c r="M384" i="1" s="1"/>
  <c r="L384" i="1"/>
  <c r="J285" i="1"/>
  <c r="K285" i="1" s="1"/>
  <c r="M285" i="1" s="1"/>
  <c r="L285" i="1"/>
  <c r="J15" i="1"/>
  <c r="K15" i="1" s="1"/>
  <c r="M15" i="1" s="1"/>
  <c r="L15" i="1"/>
  <c r="J493" i="1"/>
  <c r="K493" i="1" s="1"/>
  <c r="M493" i="1" s="1"/>
  <c r="L493" i="1"/>
  <c r="J216" i="1"/>
  <c r="K216" i="1" s="1"/>
  <c r="M216" i="1" s="1"/>
  <c r="L216" i="1"/>
  <c r="J598" i="1"/>
  <c r="K598" i="1" s="1"/>
  <c r="M598" i="1" s="1"/>
  <c r="L598" i="1"/>
  <c r="J1020" i="1"/>
  <c r="K1020" i="1" s="1"/>
  <c r="M1020" i="1" s="1"/>
  <c r="L1020" i="1"/>
  <c r="J276" i="1"/>
  <c r="K276" i="1" s="1"/>
  <c r="M276" i="1" s="1"/>
  <c r="L276" i="1"/>
  <c r="J144" i="1"/>
  <c r="K144" i="1" s="1"/>
  <c r="M144" i="1" s="1"/>
  <c r="L144" i="1"/>
  <c r="J582" i="1"/>
  <c r="K582" i="1" s="1"/>
  <c r="M582" i="1" s="1"/>
  <c r="L582" i="1"/>
  <c r="J793" i="1"/>
  <c r="K793" i="1" s="1"/>
  <c r="M793" i="1" s="1"/>
  <c r="L793" i="1"/>
  <c r="J840" i="1"/>
  <c r="K840" i="1" s="1"/>
  <c r="M840" i="1" s="1"/>
  <c r="L840" i="1"/>
  <c r="J765" i="1"/>
  <c r="K765" i="1" s="1"/>
  <c r="M765" i="1" s="1"/>
  <c r="L765" i="1"/>
  <c r="J193" i="1"/>
  <c r="K193" i="1" s="1"/>
  <c r="M193" i="1" s="1"/>
  <c r="L193" i="1"/>
  <c r="J535" i="1"/>
  <c r="K535" i="1" s="1"/>
  <c r="M535" i="1" s="1"/>
  <c r="L535" i="1"/>
  <c r="J877" i="1"/>
  <c r="K877" i="1" s="1"/>
  <c r="M877" i="1" s="1"/>
  <c r="L877" i="1"/>
  <c r="J887" i="1"/>
  <c r="K887" i="1" s="1"/>
  <c r="M887" i="1" s="1"/>
  <c r="L887" i="1"/>
  <c r="J105" i="1"/>
  <c r="K105" i="1" s="1"/>
  <c r="M105" i="1" s="1"/>
  <c r="L105" i="1"/>
  <c r="J480" i="1"/>
  <c r="K480" i="1" s="1"/>
  <c r="M480" i="1" s="1"/>
  <c r="L480" i="1"/>
  <c r="J46" i="1"/>
  <c r="K46" i="1" s="1"/>
  <c r="M46" i="1" s="1"/>
  <c r="L46" i="1"/>
  <c r="J950" i="1"/>
  <c r="K950" i="1" s="1"/>
  <c r="M950" i="1" s="1"/>
  <c r="L950" i="1"/>
  <c r="J554" i="1"/>
  <c r="K554" i="1" s="1"/>
  <c r="M554" i="1" s="1"/>
  <c r="L554" i="1"/>
  <c r="J82" i="1"/>
  <c r="K82" i="1" s="1"/>
  <c r="M82" i="1" s="1"/>
  <c r="L82" i="1"/>
  <c r="J218" i="1"/>
  <c r="K218" i="1" s="1"/>
  <c r="M218" i="1" s="1"/>
  <c r="L218" i="1"/>
  <c r="J359" i="1"/>
  <c r="K359" i="1" s="1"/>
  <c r="M359" i="1" s="1"/>
  <c r="L359" i="1"/>
  <c r="J831" i="1"/>
  <c r="K831" i="1" s="1"/>
  <c r="M831" i="1" s="1"/>
  <c r="L831" i="1"/>
  <c r="J34" i="1"/>
  <c r="K34" i="1" s="1"/>
  <c r="M34" i="1" s="1"/>
  <c r="L34" i="1"/>
  <c r="J664" i="1"/>
  <c r="K664" i="1" s="1"/>
  <c r="M664" i="1" s="1"/>
  <c r="L664" i="1"/>
  <c r="J142" i="1"/>
  <c r="K142" i="1" s="1"/>
  <c r="M142" i="1" s="1"/>
  <c r="L142" i="1"/>
  <c r="J561" i="1"/>
  <c r="K561" i="1" s="1"/>
  <c r="M561" i="1" s="1"/>
  <c r="L561" i="1"/>
  <c r="J114" i="1"/>
  <c r="K114" i="1" s="1"/>
  <c r="M114" i="1" s="1"/>
  <c r="L114" i="1"/>
  <c r="J343" i="1"/>
  <c r="K343" i="1" s="1"/>
  <c r="M343" i="1" s="1"/>
  <c r="L343" i="1"/>
  <c r="J424" i="1"/>
  <c r="K424" i="1" s="1"/>
  <c r="M424" i="1" s="1"/>
  <c r="L424" i="1"/>
  <c r="J956" i="1"/>
  <c r="K956" i="1" s="1"/>
  <c r="M956" i="1" s="1"/>
  <c r="L956" i="1"/>
  <c r="J1022" i="1"/>
  <c r="K1022" i="1" s="1"/>
  <c r="M1022" i="1" s="1"/>
  <c r="L1022" i="1"/>
  <c r="J461" i="1"/>
  <c r="K461" i="1" s="1"/>
  <c r="M461" i="1" s="1"/>
  <c r="L461" i="1"/>
  <c r="J744" i="1"/>
  <c r="K744" i="1" s="1"/>
  <c r="M744" i="1" s="1"/>
  <c r="L744" i="1"/>
  <c r="J600" i="1"/>
  <c r="K600" i="1" s="1"/>
  <c r="M600" i="1" s="1"/>
  <c r="L600" i="1"/>
  <c r="J277" i="1"/>
  <c r="K277" i="1" s="1"/>
  <c r="M277" i="1" s="1"/>
  <c r="L277" i="1"/>
  <c r="J1051" i="1"/>
  <c r="K1051" i="1" s="1"/>
  <c r="M1051" i="1" s="1"/>
  <c r="L1051" i="1"/>
  <c r="J622" i="1"/>
  <c r="K622" i="1" s="1"/>
  <c r="M622" i="1" s="1"/>
  <c r="L622" i="1"/>
  <c r="J229" i="1"/>
  <c r="K229" i="1" s="1"/>
  <c r="M229" i="1" s="1"/>
  <c r="L229" i="1"/>
  <c r="J653" i="1"/>
  <c r="K653" i="1" s="1"/>
  <c r="M653" i="1" s="1"/>
  <c r="L653" i="1"/>
  <c r="J40" i="1"/>
  <c r="K40" i="1" s="1"/>
  <c r="M40" i="1" s="1"/>
  <c r="L40" i="1"/>
  <c r="J783" i="1"/>
  <c r="K783" i="1" s="1"/>
  <c r="M783" i="1" s="1"/>
  <c r="L783" i="1"/>
  <c r="J478" i="1"/>
  <c r="K478" i="1" s="1"/>
  <c r="M478" i="1" s="1"/>
  <c r="L478" i="1"/>
  <c r="J764" i="1"/>
  <c r="K764" i="1" s="1"/>
  <c r="M764" i="1" s="1"/>
  <c r="L764" i="1"/>
  <c r="J766" i="1"/>
  <c r="K766" i="1" s="1"/>
  <c r="M766" i="1" s="1"/>
  <c r="L766" i="1"/>
  <c r="J435" i="1"/>
  <c r="K435" i="1" s="1"/>
  <c r="M435" i="1" s="1"/>
  <c r="L435" i="1"/>
  <c r="J283" i="1"/>
  <c r="K283" i="1" s="1"/>
  <c r="M283" i="1" s="1"/>
  <c r="L283" i="1"/>
  <c r="J966" i="1"/>
  <c r="K966" i="1" s="1"/>
  <c r="M966" i="1" s="1"/>
  <c r="L966" i="1"/>
  <c r="J710" i="1"/>
  <c r="K710" i="1" s="1"/>
  <c r="M710" i="1" s="1"/>
  <c r="L710" i="1"/>
  <c r="J421" i="1"/>
  <c r="K421" i="1" s="1"/>
  <c r="M421" i="1" s="1"/>
  <c r="L421" i="1"/>
  <c r="J1021" i="1"/>
  <c r="K1021" i="1" s="1"/>
  <c r="M1021" i="1" s="1"/>
  <c r="L1021" i="1"/>
  <c r="J844" i="1"/>
  <c r="K844" i="1" s="1"/>
  <c r="M844" i="1" s="1"/>
  <c r="L844" i="1"/>
  <c r="J510" i="1"/>
  <c r="K510" i="1" s="1"/>
  <c r="M510" i="1" s="1"/>
  <c r="L510" i="1"/>
  <c r="J470" i="1"/>
  <c r="K470" i="1" s="1"/>
  <c r="M470" i="1" s="1"/>
  <c r="L470" i="1"/>
  <c r="J928" i="1"/>
  <c r="K928" i="1" s="1"/>
  <c r="M928" i="1" s="1"/>
  <c r="L928" i="1"/>
  <c r="J1040" i="1"/>
  <c r="K1040" i="1" s="1"/>
  <c r="M1040" i="1" s="1"/>
  <c r="L1040" i="1"/>
  <c r="J688" i="1"/>
  <c r="K688" i="1" s="1"/>
  <c r="M688" i="1" s="1"/>
  <c r="L688" i="1"/>
  <c r="J719" i="1"/>
  <c r="K719" i="1" s="1"/>
  <c r="M719" i="1" s="1"/>
  <c r="L719" i="1"/>
  <c r="J614" i="1"/>
  <c r="K614" i="1" s="1"/>
  <c r="M614" i="1" s="1"/>
  <c r="L614" i="1"/>
  <c r="J751" i="1"/>
  <c r="K751" i="1" s="1"/>
  <c r="M751" i="1" s="1"/>
  <c r="L751" i="1"/>
  <c r="J651" i="1"/>
  <c r="K651" i="1" s="1"/>
  <c r="M651" i="1" s="1"/>
  <c r="L651" i="1"/>
  <c r="J482" i="1"/>
  <c r="K482" i="1" s="1"/>
  <c r="M482" i="1" s="1"/>
  <c r="L482" i="1"/>
  <c r="J199" i="1"/>
  <c r="K199" i="1" s="1"/>
  <c r="M199" i="1" s="1"/>
  <c r="L199" i="1"/>
  <c r="J899" i="1"/>
  <c r="K899" i="1" s="1"/>
  <c r="M899" i="1" s="1"/>
  <c r="L899" i="1"/>
  <c r="J207" i="1"/>
  <c r="K207" i="1" s="1"/>
  <c r="M207" i="1" s="1"/>
  <c r="L207" i="1"/>
  <c r="J522" i="1"/>
  <c r="K522" i="1" s="1"/>
  <c r="M522" i="1" s="1"/>
  <c r="L522" i="1"/>
  <c r="J219" i="1"/>
  <c r="K219" i="1" s="1"/>
  <c r="M219" i="1" s="1"/>
  <c r="L219" i="1"/>
  <c r="J602" i="1"/>
  <c r="K602" i="1" s="1"/>
  <c r="M602" i="1" s="1"/>
  <c r="L602" i="1"/>
  <c r="J909" i="1"/>
  <c r="K909" i="1" s="1"/>
  <c r="M909" i="1" s="1"/>
  <c r="L909" i="1"/>
  <c r="J491" i="1"/>
  <c r="K491" i="1" s="1"/>
  <c r="M491" i="1" s="1"/>
  <c r="L491" i="1"/>
  <c r="J562" i="1"/>
  <c r="K562" i="1" s="1"/>
  <c r="M562" i="1" s="1"/>
  <c r="L562" i="1"/>
  <c r="J571" i="1"/>
  <c r="K571" i="1" s="1"/>
  <c r="M571" i="1" s="1"/>
  <c r="L571" i="1"/>
  <c r="J671" i="1"/>
  <c r="K671" i="1" s="1"/>
  <c r="M671" i="1" s="1"/>
  <c r="L671" i="1"/>
  <c r="J741" i="1"/>
  <c r="K741" i="1" s="1"/>
  <c r="M741" i="1" s="1"/>
  <c r="L741" i="1"/>
  <c r="J837" i="1"/>
  <c r="K837" i="1" s="1"/>
  <c r="M837" i="1" s="1"/>
  <c r="L837" i="1"/>
  <c r="J1026" i="1"/>
  <c r="K1026" i="1" s="1"/>
  <c r="M1026" i="1" s="1"/>
  <c r="L1026" i="1"/>
  <c r="J189" i="1"/>
  <c r="K189" i="1" s="1"/>
  <c r="M189" i="1" s="1"/>
  <c r="L189" i="1"/>
  <c r="J804" i="1"/>
  <c r="K804" i="1" s="1"/>
  <c r="M804" i="1" s="1"/>
  <c r="L804" i="1"/>
  <c r="J376" i="1"/>
  <c r="K376" i="1" s="1"/>
  <c r="M376" i="1" s="1"/>
  <c r="L376" i="1"/>
  <c r="J381" i="1"/>
  <c r="K381" i="1" s="1"/>
  <c r="M381" i="1" s="1"/>
  <c r="L381" i="1"/>
  <c r="J270" i="1"/>
  <c r="K270" i="1" s="1"/>
  <c r="M270" i="1" s="1"/>
  <c r="L270" i="1"/>
  <c r="J640" i="1"/>
  <c r="K640" i="1" s="1"/>
  <c r="M640" i="1" s="1"/>
  <c r="L640" i="1"/>
  <c r="J957" i="1"/>
  <c r="K957" i="1" s="1"/>
  <c r="M957" i="1" s="1"/>
  <c r="L957" i="1"/>
  <c r="J366" i="1"/>
  <c r="K366" i="1" s="1"/>
  <c r="M366" i="1" s="1"/>
  <c r="L366" i="1"/>
  <c r="J39" i="1"/>
  <c r="K39" i="1" s="1"/>
  <c r="M39" i="1" s="1"/>
  <c r="L39" i="1"/>
  <c r="J450" i="1"/>
  <c r="K450" i="1" s="1"/>
  <c r="M450" i="1" s="1"/>
  <c r="L450" i="1"/>
  <c r="J385" i="1"/>
  <c r="K385" i="1" s="1"/>
  <c r="M385" i="1" s="1"/>
  <c r="L385" i="1"/>
  <c r="J674" i="1"/>
  <c r="K674" i="1" s="1"/>
  <c r="M674" i="1" s="1"/>
  <c r="L674" i="1"/>
  <c r="J880" i="1"/>
  <c r="K880" i="1" s="1"/>
  <c r="M880" i="1" s="1"/>
  <c r="L880" i="1"/>
  <c r="J612" i="1"/>
  <c r="K612" i="1" s="1"/>
  <c r="M612" i="1" s="1"/>
  <c r="L612" i="1"/>
  <c r="J459" i="1"/>
  <c r="K459" i="1" s="1"/>
  <c r="M459" i="1" s="1"/>
  <c r="L459" i="1"/>
  <c r="J280" i="1"/>
  <c r="K280" i="1" s="1"/>
  <c r="M280" i="1" s="1"/>
  <c r="L280" i="1"/>
  <c r="J48" i="1"/>
  <c r="K48" i="1" s="1"/>
  <c r="M48" i="1" s="1"/>
  <c r="L48" i="1"/>
  <c r="J1055" i="1"/>
  <c r="K1055" i="1" s="1"/>
  <c r="M1055" i="1" s="1"/>
  <c r="L1055" i="1"/>
  <c r="J138" i="1"/>
  <c r="K138" i="1" s="1"/>
  <c r="M138" i="1" s="1"/>
  <c r="L138" i="1"/>
  <c r="J628" i="1"/>
  <c r="K628" i="1" s="1"/>
  <c r="M628" i="1" s="1"/>
  <c r="L628" i="1"/>
  <c r="J196" i="1"/>
  <c r="K196" i="1" s="1"/>
  <c r="M196" i="1" s="1"/>
  <c r="L196" i="1"/>
  <c r="J308" i="1"/>
  <c r="K308" i="1" s="1"/>
  <c r="M308" i="1" s="1"/>
  <c r="L308" i="1"/>
  <c r="J526" i="1"/>
  <c r="K526" i="1" s="1"/>
  <c r="M526" i="1" s="1"/>
  <c r="L526" i="1"/>
  <c r="J203" i="1"/>
  <c r="K203" i="1" s="1"/>
  <c r="M203" i="1" s="1"/>
  <c r="L203" i="1"/>
  <c r="J609" i="1"/>
  <c r="K609" i="1" s="1"/>
  <c r="M609" i="1" s="1"/>
  <c r="L609" i="1"/>
  <c r="J322" i="1"/>
  <c r="K322" i="1" s="1"/>
  <c r="M322" i="1" s="1"/>
  <c r="L322" i="1"/>
  <c r="J325" i="1"/>
  <c r="K325" i="1" s="1"/>
  <c r="M325" i="1" s="1"/>
  <c r="L325" i="1"/>
  <c r="J606" i="1"/>
  <c r="K606" i="1" s="1"/>
  <c r="M606" i="1" s="1"/>
  <c r="L606" i="1"/>
  <c r="J110" i="1"/>
  <c r="K110" i="1" s="1"/>
  <c r="M110" i="1" s="1"/>
  <c r="L110" i="1"/>
  <c r="J822" i="1"/>
  <c r="K822" i="1" s="1"/>
  <c r="M822" i="1" s="1"/>
  <c r="L822" i="1"/>
  <c r="J360" i="1"/>
  <c r="K360" i="1" s="1"/>
  <c r="M360" i="1" s="1"/>
  <c r="L360" i="1"/>
  <c r="J711" i="1"/>
  <c r="K711" i="1" s="1"/>
  <c r="M711" i="1" s="1"/>
  <c r="L711" i="1"/>
  <c r="J922" i="1"/>
  <c r="K922" i="1" s="1"/>
  <c r="M922" i="1" s="1"/>
  <c r="L922" i="1"/>
  <c r="J304" i="1"/>
  <c r="K304" i="1" s="1"/>
  <c r="M304" i="1" s="1"/>
  <c r="L304" i="1"/>
  <c r="J38" i="1"/>
  <c r="K38" i="1" s="1"/>
  <c r="M38" i="1" s="1"/>
  <c r="L38" i="1"/>
  <c r="J433" i="1"/>
  <c r="K433" i="1" s="1"/>
  <c r="M433" i="1" s="1"/>
  <c r="L433" i="1"/>
  <c r="J204" i="1"/>
  <c r="K204" i="1" s="1"/>
  <c r="M204" i="1" s="1"/>
  <c r="L204" i="1"/>
  <c r="J575" i="1"/>
  <c r="K575" i="1" s="1"/>
  <c r="M575" i="1" s="1"/>
  <c r="L575" i="1"/>
  <c r="J355" i="1"/>
  <c r="K355" i="1" s="1"/>
  <c r="M355" i="1" s="1"/>
  <c r="L355" i="1"/>
  <c r="J649" i="1"/>
  <c r="K649" i="1" s="1"/>
  <c r="M649" i="1" s="1"/>
  <c r="L649" i="1"/>
  <c r="J143" i="1"/>
  <c r="K143" i="1" s="1"/>
  <c r="M143" i="1" s="1"/>
  <c r="L143" i="1"/>
  <c r="J310" i="1"/>
  <c r="K310" i="1" s="1"/>
  <c r="M310" i="1" s="1"/>
  <c r="L310" i="1"/>
  <c r="J177" i="1"/>
  <c r="K177" i="1" s="1"/>
  <c r="M177" i="1" s="1"/>
  <c r="L177" i="1"/>
  <c r="J266" i="1"/>
  <c r="K266" i="1" s="1"/>
  <c r="M266" i="1" s="1"/>
  <c r="L266" i="1"/>
  <c r="J240" i="1"/>
  <c r="K240" i="1" s="1"/>
  <c r="M240" i="1" s="1"/>
  <c r="L240" i="1"/>
  <c r="J846" i="1"/>
  <c r="K846" i="1" s="1"/>
  <c r="M846" i="1" s="1"/>
  <c r="L846" i="1"/>
  <c r="J184" i="1"/>
  <c r="K184" i="1" s="1"/>
  <c r="M184" i="1" s="1"/>
  <c r="L184" i="1"/>
  <c r="J392" i="1"/>
  <c r="K392" i="1" s="1"/>
  <c r="M392" i="1" s="1"/>
  <c r="L392" i="1"/>
  <c r="J36" i="1"/>
  <c r="K36" i="1" s="1"/>
  <c r="M36" i="1" s="1"/>
  <c r="L36" i="1"/>
  <c r="J13" i="1"/>
  <c r="K13" i="1" s="1"/>
  <c r="M13" i="1" s="1"/>
  <c r="L13" i="1"/>
  <c r="L1060" i="1"/>
  <c r="L1057" i="1"/>
  <c r="L969" i="1"/>
  <c r="L893" i="1"/>
  <c r="L851" i="1"/>
  <c r="L829" i="1"/>
  <c r="L809" i="1"/>
  <c r="L785" i="1"/>
  <c r="L757" i="1"/>
  <c r="L732" i="1"/>
  <c r="L642" i="1"/>
  <c r="L556" i="1"/>
  <c r="L436" i="1"/>
  <c r="L393" i="1"/>
  <c r="L313" i="1"/>
  <c r="L233" i="1"/>
  <c r="J537" i="1"/>
  <c r="K537" i="1" s="1"/>
  <c r="M537" i="1" s="1"/>
  <c r="L537" i="1"/>
  <c r="J689" i="1"/>
  <c r="K689" i="1" s="1"/>
  <c r="M689" i="1" s="1"/>
  <c r="L689" i="1"/>
  <c r="J720" i="1"/>
  <c r="K720" i="1" s="1"/>
  <c r="M720" i="1" s="1"/>
  <c r="L720" i="1"/>
  <c r="J73" i="1"/>
  <c r="K73" i="1" s="1"/>
  <c r="M73" i="1" s="1"/>
  <c r="L73" i="1"/>
  <c r="J949" i="1"/>
  <c r="K949" i="1" s="1"/>
  <c r="M949" i="1" s="1"/>
  <c r="L949" i="1"/>
  <c r="J601" i="1"/>
  <c r="K601" i="1" s="1"/>
  <c r="M601" i="1" s="1"/>
  <c r="L601" i="1"/>
  <c r="J823" i="1"/>
  <c r="K823" i="1" s="1"/>
  <c r="M823" i="1" s="1"/>
  <c r="L823" i="1"/>
  <c r="J1007" i="1"/>
  <c r="K1007" i="1" s="1"/>
  <c r="M1007" i="1" s="1"/>
  <c r="L1007" i="1"/>
  <c r="J696" i="1"/>
  <c r="K696" i="1" s="1"/>
  <c r="M696" i="1" s="1"/>
  <c r="L696" i="1"/>
  <c r="J624" i="1"/>
  <c r="K624" i="1" s="1"/>
  <c r="M624" i="1" s="1"/>
  <c r="L624" i="1"/>
  <c r="J855" i="1"/>
  <c r="K855" i="1" s="1"/>
  <c r="M855" i="1" s="1"/>
  <c r="L855" i="1"/>
  <c r="J50" i="1"/>
  <c r="K50" i="1" s="1"/>
  <c r="M50" i="1" s="1"/>
  <c r="L50" i="1"/>
  <c r="J920" i="1"/>
  <c r="K920" i="1" s="1"/>
  <c r="M920" i="1" s="1"/>
  <c r="L920" i="1"/>
  <c r="J499" i="1"/>
  <c r="K499" i="1" s="1"/>
  <c r="M499" i="1" s="1"/>
  <c r="L499" i="1"/>
  <c r="J911" i="1"/>
  <c r="K911" i="1" s="1"/>
  <c r="M911" i="1" s="1"/>
  <c r="L911" i="1"/>
  <c r="J257" i="1"/>
  <c r="K257" i="1" s="1"/>
  <c r="M257" i="1" s="1"/>
  <c r="L257" i="1"/>
  <c r="J788" i="1"/>
  <c r="K788" i="1" s="1"/>
  <c r="M788" i="1" s="1"/>
  <c r="L788" i="1"/>
  <c r="J989" i="1"/>
  <c r="K989" i="1" s="1"/>
  <c r="M989" i="1" s="1"/>
  <c r="L989" i="1"/>
  <c r="J119" i="1"/>
  <c r="K119" i="1" s="1"/>
  <c r="M119" i="1" s="1"/>
  <c r="L119" i="1"/>
  <c r="J637" i="1"/>
  <c r="K637" i="1" s="1"/>
  <c r="M637" i="1" s="1"/>
  <c r="L637" i="1"/>
  <c r="J49" i="1"/>
  <c r="K49" i="1" s="1"/>
  <c r="M49" i="1" s="1"/>
  <c r="L49" i="1"/>
  <c r="J935" i="1"/>
  <c r="K935" i="1" s="1"/>
  <c r="M935" i="1" s="1"/>
  <c r="L935" i="1"/>
  <c r="J552" i="1"/>
  <c r="K552" i="1" s="1"/>
  <c r="M552" i="1" s="1"/>
  <c r="L552" i="1"/>
  <c r="J691" i="1"/>
  <c r="K691" i="1" s="1"/>
  <c r="M691" i="1" s="1"/>
  <c r="L691" i="1"/>
  <c r="J703" i="1"/>
  <c r="K703" i="1" s="1"/>
  <c r="M703" i="1" s="1"/>
  <c r="L703" i="1"/>
  <c r="J282" i="1"/>
  <c r="K282" i="1" s="1"/>
  <c r="M282" i="1" s="1"/>
  <c r="L282" i="1"/>
  <c r="J272" i="1"/>
  <c r="K272" i="1" s="1"/>
  <c r="M272" i="1" s="1"/>
  <c r="L272" i="1"/>
  <c r="J117" i="1"/>
  <c r="K117" i="1" s="1"/>
  <c r="M117" i="1" s="1"/>
  <c r="L117" i="1"/>
  <c r="J179" i="1"/>
  <c r="K179" i="1" s="1"/>
  <c r="M179" i="1" s="1"/>
  <c r="L179" i="1"/>
  <c r="J782" i="1"/>
  <c r="K782" i="1" s="1"/>
  <c r="M782" i="1" s="1"/>
  <c r="L782" i="1"/>
  <c r="J573" i="1"/>
  <c r="K573" i="1" s="1"/>
  <c r="M573" i="1" s="1"/>
  <c r="L573" i="1"/>
  <c r="J951" i="1"/>
  <c r="K951" i="1" s="1"/>
  <c r="M951" i="1" s="1"/>
  <c r="L951" i="1"/>
  <c r="J307" i="1"/>
  <c r="K307" i="1" s="1"/>
  <c r="M307" i="1" s="1"/>
  <c r="L307" i="1"/>
  <c r="J670" i="1"/>
  <c r="K670" i="1" s="1"/>
  <c r="M670" i="1" s="1"/>
  <c r="L670" i="1"/>
  <c r="J548" i="1"/>
  <c r="K548" i="1" s="1"/>
  <c r="M548" i="1" s="1"/>
  <c r="L548" i="1"/>
  <c r="J345" i="1"/>
  <c r="K345" i="1" s="1"/>
  <c r="M345" i="1" s="1"/>
  <c r="L345" i="1"/>
  <c r="J504" i="1"/>
  <c r="K504" i="1" s="1"/>
  <c r="M504" i="1" s="1"/>
  <c r="L504" i="1"/>
  <c r="J469" i="1"/>
  <c r="K469" i="1" s="1"/>
  <c r="M469" i="1" s="1"/>
  <c r="L469" i="1"/>
  <c r="J800" i="1"/>
  <c r="K800" i="1" s="1"/>
  <c r="M800" i="1" s="1"/>
  <c r="L800" i="1"/>
  <c r="J789" i="1"/>
  <c r="K789" i="1" s="1"/>
  <c r="M789" i="1" s="1"/>
  <c r="L789" i="1"/>
  <c r="J243" i="1"/>
  <c r="K243" i="1" s="1"/>
  <c r="M243" i="1" s="1"/>
  <c r="L243" i="1"/>
  <c r="J127" i="1"/>
  <c r="K127" i="1" s="1"/>
  <c r="M127" i="1" s="1"/>
  <c r="L127" i="1"/>
  <c r="J936" i="1"/>
  <c r="K936" i="1" s="1"/>
  <c r="M936" i="1" s="1"/>
  <c r="L936" i="1"/>
  <c r="J301" i="1"/>
  <c r="K301" i="1" s="1"/>
  <c r="M301" i="1" s="1"/>
  <c r="L301" i="1"/>
  <c r="J654" i="1"/>
  <c r="K654" i="1" s="1"/>
  <c r="M654" i="1" s="1"/>
  <c r="L654" i="1"/>
  <c r="J856" i="1"/>
  <c r="K856" i="1" s="1"/>
  <c r="M856" i="1" s="1"/>
  <c r="L856" i="1"/>
  <c r="J61" i="1"/>
  <c r="K61" i="1" s="1"/>
  <c r="M61" i="1" s="1"/>
  <c r="L61" i="1"/>
  <c r="J232" i="1"/>
  <c r="K232" i="1" s="1"/>
  <c r="M232" i="1" s="1"/>
  <c r="L232" i="1"/>
  <c r="J473" i="1"/>
  <c r="K473" i="1" s="1"/>
  <c r="M473" i="1" s="1"/>
  <c r="L473" i="1"/>
  <c r="J336" i="1"/>
  <c r="K336" i="1" s="1"/>
  <c r="M336" i="1" s="1"/>
  <c r="L336" i="1"/>
  <c r="J597" i="1"/>
  <c r="K597" i="1" s="1"/>
  <c r="M597" i="1" s="1"/>
  <c r="L597" i="1"/>
  <c r="J813" i="1"/>
  <c r="K813" i="1" s="1"/>
  <c r="M813" i="1" s="1"/>
  <c r="L813" i="1"/>
  <c r="J546" i="1"/>
  <c r="K546" i="1" s="1"/>
  <c r="M546" i="1" s="1"/>
  <c r="L546" i="1"/>
  <c r="J998" i="1"/>
  <c r="K998" i="1" s="1"/>
  <c r="M998" i="1" s="1"/>
  <c r="L998" i="1"/>
  <c r="J633" i="1"/>
  <c r="K633" i="1" s="1"/>
  <c r="M633" i="1" s="1"/>
  <c r="L633" i="1"/>
  <c r="J933" i="1"/>
  <c r="K933" i="1" s="1"/>
  <c r="M933" i="1" s="1"/>
  <c r="L933" i="1"/>
  <c r="J739" i="1"/>
  <c r="K739" i="1" s="1"/>
  <c r="M739" i="1" s="1"/>
  <c r="L739" i="1"/>
  <c r="J687" i="1"/>
  <c r="K687" i="1" s="1"/>
  <c r="M687" i="1" s="1"/>
  <c r="L687" i="1"/>
  <c r="J370" i="1"/>
  <c r="K370" i="1" s="1"/>
  <c r="M370" i="1" s="1"/>
  <c r="L370" i="1"/>
  <c r="J779" i="1"/>
  <c r="K779" i="1" s="1"/>
  <c r="M779" i="1" s="1"/>
  <c r="L779" i="1"/>
  <c r="J790" i="1"/>
  <c r="K790" i="1" s="1"/>
  <c r="M790" i="1" s="1"/>
  <c r="L790" i="1"/>
  <c r="J777" i="1"/>
  <c r="K777" i="1" s="1"/>
  <c r="M777" i="1" s="1"/>
  <c r="L777" i="1"/>
  <c r="J333" i="1"/>
  <c r="K333" i="1" s="1"/>
  <c r="M333" i="1" s="1"/>
  <c r="L333" i="1"/>
  <c r="J340" i="1"/>
  <c r="K340" i="1" s="1"/>
  <c r="M340" i="1" s="1"/>
  <c r="L340" i="1"/>
  <c r="J927" i="1"/>
  <c r="K927" i="1" s="1"/>
  <c r="M927" i="1" s="1"/>
  <c r="L927" i="1"/>
  <c r="J570" i="1"/>
  <c r="K570" i="1" s="1"/>
  <c r="M570" i="1" s="1"/>
  <c r="L570" i="1"/>
  <c r="J881" i="1"/>
  <c r="K881" i="1" s="1"/>
  <c r="M881" i="1" s="1"/>
  <c r="L881" i="1"/>
  <c r="J730" i="1"/>
  <c r="K730" i="1" s="1"/>
  <c r="M730" i="1" s="1"/>
  <c r="L730" i="1"/>
  <c r="J268" i="1"/>
  <c r="K268" i="1" s="1"/>
  <c r="M268" i="1" s="1"/>
  <c r="L268" i="1"/>
  <c r="J342" i="1"/>
  <c r="K342" i="1" s="1"/>
  <c r="M342" i="1" s="1"/>
  <c r="L342" i="1"/>
  <c r="J700" i="1"/>
  <c r="K700" i="1" s="1"/>
  <c r="M700" i="1" s="1"/>
  <c r="L700" i="1"/>
  <c r="J964" i="1"/>
  <c r="K964" i="1" s="1"/>
  <c r="M964" i="1" s="1"/>
  <c r="L964" i="1"/>
  <c r="J1046" i="1"/>
  <c r="K1046" i="1" s="1"/>
  <c r="M1046" i="1" s="1"/>
  <c r="L1046" i="1"/>
  <c r="J590" i="1"/>
  <c r="K590" i="1" s="1"/>
  <c r="M590" i="1" s="1"/>
  <c r="L590" i="1"/>
  <c r="J191" i="1"/>
  <c r="K191" i="1" s="1"/>
  <c r="M191" i="1" s="1"/>
  <c r="L191" i="1"/>
  <c r="J679" i="1"/>
  <c r="K679" i="1" s="1"/>
  <c r="M679" i="1" s="1"/>
  <c r="L679" i="1"/>
  <c r="J814" i="1"/>
  <c r="K814" i="1" s="1"/>
  <c r="M814" i="1" s="1"/>
  <c r="L814" i="1"/>
  <c r="J901" i="1"/>
  <c r="K901" i="1" s="1"/>
  <c r="M901" i="1" s="1"/>
  <c r="L901" i="1"/>
  <c r="J444" i="1"/>
  <c r="K444" i="1" s="1"/>
  <c r="M444" i="1" s="1"/>
  <c r="L444" i="1"/>
  <c r="J236" i="1"/>
  <c r="K236" i="1" s="1"/>
  <c r="M236" i="1" s="1"/>
  <c r="L236" i="1"/>
  <c r="J549" i="1"/>
  <c r="K549" i="1" s="1"/>
  <c r="M549" i="1" s="1"/>
  <c r="L549" i="1"/>
  <c r="J677" i="1"/>
  <c r="K677" i="1" s="1"/>
  <c r="M677" i="1" s="1"/>
  <c r="L677" i="1"/>
  <c r="J605" i="1"/>
  <c r="K605" i="1" s="1"/>
  <c r="M605" i="1" s="1"/>
  <c r="L605" i="1"/>
  <c r="J805" i="1"/>
  <c r="K805" i="1" s="1"/>
  <c r="M805" i="1" s="1"/>
  <c r="L805" i="1"/>
  <c r="J175" i="1"/>
  <c r="K175" i="1" s="1"/>
  <c r="M175" i="1" s="1"/>
  <c r="L175" i="1"/>
  <c r="J321" i="1"/>
  <c r="K321" i="1" s="1"/>
  <c r="M321" i="1" s="1"/>
  <c r="L321" i="1"/>
  <c r="J151" i="1"/>
  <c r="K151" i="1" s="1"/>
  <c r="M151" i="1" s="1"/>
  <c r="L151" i="1"/>
  <c r="J983" i="1"/>
  <c r="K983" i="1" s="1"/>
  <c r="M983" i="1" s="1"/>
  <c r="L983" i="1"/>
  <c r="J715" i="1"/>
  <c r="K715" i="1" s="1"/>
  <c r="M715" i="1" s="1"/>
  <c r="L715" i="1"/>
  <c r="J390" i="1"/>
  <c r="K390" i="1" s="1"/>
  <c r="M390" i="1" s="1"/>
  <c r="L390" i="1"/>
  <c r="J443" i="1"/>
  <c r="K443" i="1" s="1"/>
  <c r="M443" i="1" s="1"/>
  <c r="L443" i="1"/>
  <c r="J898" i="1"/>
  <c r="K898" i="1" s="1"/>
  <c r="M898" i="1" s="1"/>
  <c r="L898" i="1"/>
  <c r="J263" i="1"/>
  <c r="K263" i="1" s="1"/>
  <c r="M263" i="1" s="1"/>
  <c r="L263" i="1"/>
  <c r="J680" i="1"/>
  <c r="K680" i="1" s="1"/>
  <c r="M680" i="1" s="1"/>
  <c r="L680" i="1"/>
  <c r="J468" i="1"/>
  <c r="K468" i="1" s="1"/>
  <c r="M468" i="1" s="1"/>
  <c r="L468" i="1"/>
  <c r="J55" i="1"/>
  <c r="K55" i="1" s="1"/>
  <c r="M55" i="1" s="1"/>
  <c r="L55" i="1"/>
  <c r="J514" i="1"/>
  <c r="K514" i="1" s="1"/>
  <c r="M514" i="1" s="1"/>
  <c r="L514" i="1"/>
  <c r="J1039" i="1"/>
  <c r="K1039" i="1" s="1"/>
  <c r="M1039" i="1" s="1"/>
  <c r="L1039" i="1"/>
  <c r="J702" i="1"/>
  <c r="K702" i="1" s="1"/>
  <c r="M702" i="1" s="1"/>
  <c r="L702" i="1"/>
  <c r="J292" i="1"/>
  <c r="K292" i="1" s="1"/>
  <c r="M292" i="1" s="1"/>
  <c r="L292" i="1"/>
  <c r="J749" i="1"/>
  <c r="K749" i="1" s="1"/>
  <c r="M749" i="1" s="1"/>
  <c r="L749" i="1"/>
  <c r="J613" i="1"/>
  <c r="K613" i="1" s="1"/>
  <c r="M613" i="1" s="1"/>
  <c r="L613" i="1"/>
  <c r="J374" i="1"/>
  <c r="K374" i="1" s="1"/>
  <c r="M374" i="1" s="1"/>
  <c r="L374" i="1"/>
  <c r="J135" i="1"/>
  <c r="K135" i="1" s="1"/>
  <c r="M135" i="1" s="1"/>
  <c r="L135" i="1"/>
  <c r="J617" i="1"/>
  <c r="K617" i="1" s="1"/>
  <c r="M617" i="1" s="1"/>
  <c r="L617" i="1"/>
  <c r="J118" i="1"/>
  <c r="K118" i="1" s="1"/>
  <c r="M118" i="1" s="1"/>
  <c r="L118" i="1"/>
  <c r="J848" i="1"/>
  <c r="K848" i="1" s="1"/>
  <c r="M848" i="1" s="1"/>
  <c r="L848" i="1"/>
  <c r="J331" i="1"/>
  <c r="K331" i="1" s="1"/>
  <c r="M331" i="1" s="1"/>
  <c r="L331" i="1"/>
  <c r="J88" i="1"/>
  <c r="K88" i="1" s="1"/>
  <c r="M88" i="1" s="1"/>
  <c r="L88" i="1"/>
  <c r="J188" i="1"/>
  <c r="K188" i="1" s="1"/>
  <c r="M188" i="1" s="1"/>
  <c r="L188" i="1"/>
  <c r="J784" i="1"/>
  <c r="K784" i="1" s="1"/>
  <c r="M784" i="1" s="1"/>
  <c r="L784" i="1"/>
  <c r="J1050" i="1"/>
  <c r="K1050" i="1" s="1"/>
  <c r="M1050" i="1" s="1"/>
  <c r="L1050" i="1"/>
  <c r="J299" i="1"/>
  <c r="K299" i="1" s="1"/>
  <c r="M299" i="1" s="1"/>
  <c r="L299" i="1"/>
  <c r="J767" i="1"/>
  <c r="K767" i="1" s="1"/>
  <c r="M767" i="1" s="1"/>
  <c r="L767" i="1"/>
  <c r="J312" i="1"/>
  <c r="K312" i="1" s="1"/>
  <c r="M312" i="1" s="1"/>
  <c r="L312" i="1"/>
  <c r="J776" i="1"/>
  <c r="K776" i="1" s="1"/>
  <c r="M776" i="1" s="1"/>
  <c r="L776" i="1"/>
  <c r="J64" i="1"/>
  <c r="K64" i="1" s="1"/>
  <c r="M64" i="1" s="1"/>
  <c r="L64" i="1"/>
  <c r="J999" i="1"/>
  <c r="K999" i="1" s="1"/>
  <c r="M999" i="1" s="1"/>
  <c r="L999" i="1"/>
  <c r="J145" i="1"/>
  <c r="K145" i="1" s="1"/>
  <c r="M145" i="1" s="1"/>
  <c r="L145" i="1"/>
  <c r="J544" i="1"/>
  <c r="K544" i="1" s="1"/>
  <c r="M544" i="1" s="1"/>
  <c r="L544" i="1"/>
  <c r="J483" i="1"/>
  <c r="K483" i="1" s="1"/>
  <c r="M483" i="1" s="1"/>
  <c r="L483" i="1"/>
  <c r="J167" i="1"/>
  <c r="K167" i="1" s="1"/>
  <c r="M167" i="1" s="1"/>
  <c r="L167" i="1"/>
  <c r="J253" i="1"/>
  <c r="K253" i="1" s="1"/>
  <c r="M253" i="1" s="1"/>
  <c r="L253" i="1"/>
  <c r="J685" i="1"/>
  <c r="K685" i="1" s="1"/>
  <c r="M685" i="1" s="1"/>
  <c r="L685" i="1"/>
  <c r="J174" i="1"/>
  <c r="K174" i="1" s="1"/>
  <c r="M174" i="1" s="1"/>
  <c r="L174" i="1"/>
  <c r="J386" i="1"/>
  <c r="K386" i="1" s="1"/>
  <c r="M386" i="1" s="1"/>
  <c r="L386" i="1"/>
  <c r="J636" i="1"/>
  <c r="K636" i="1" s="1"/>
  <c r="M636" i="1" s="1"/>
  <c r="L636" i="1"/>
  <c r="J100" i="1"/>
  <c r="K100" i="1" s="1"/>
  <c r="M100" i="1" s="1"/>
  <c r="L100" i="1"/>
  <c r="J523" i="1"/>
  <c r="K523" i="1" s="1"/>
  <c r="M523" i="1" s="1"/>
  <c r="L523" i="1"/>
  <c r="J121" i="1"/>
  <c r="K121" i="1" s="1"/>
  <c r="M121" i="1" s="1"/>
  <c r="L121" i="1"/>
  <c r="J260" i="1"/>
  <c r="K260" i="1" s="1"/>
  <c r="M260" i="1" s="1"/>
  <c r="L260" i="1"/>
  <c r="J9" i="1"/>
  <c r="K9" i="1" s="1"/>
  <c r="M9" i="1" s="1"/>
  <c r="L9" i="1"/>
  <c r="J265" i="1"/>
  <c r="K265" i="1" s="1"/>
  <c r="M265" i="1" s="1"/>
  <c r="L265" i="1"/>
  <c r="J113" i="1"/>
  <c r="K113" i="1" s="1"/>
  <c r="M113" i="1" s="1"/>
  <c r="L113" i="1"/>
  <c r="J1015" i="1"/>
  <c r="K1015" i="1" s="1"/>
  <c r="M1015" i="1" s="1"/>
  <c r="L1015" i="1"/>
  <c r="J718" i="1"/>
  <c r="K718" i="1" s="1"/>
  <c r="M718" i="1" s="1"/>
  <c r="L718" i="1"/>
  <c r="J527" i="1"/>
  <c r="K527" i="1" s="1"/>
  <c r="M527" i="1" s="1"/>
  <c r="L527" i="1"/>
  <c r="J23" i="1"/>
  <c r="K23" i="1" s="1"/>
  <c r="M23" i="1" s="1"/>
  <c r="L23" i="1"/>
  <c r="J65" i="1"/>
  <c r="K65" i="1" s="1"/>
  <c r="M65" i="1" s="1"/>
  <c r="L65" i="1"/>
  <c r="J425" i="1"/>
  <c r="K425" i="1" s="1"/>
  <c r="M425" i="1" s="1"/>
  <c r="L425" i="1"/>
  <c r="J572" i="1"/>
  <c r="K572" i="1" s="1"/>
  <c r="M572" i="1" s="1"/>
  <c r="L572" i="1"/>
  <c r="J136" i="1"/>
  <c r="K136" i="1" s="1"/>
  <c r="M136" i="1" s="1"/>
  <c r="L136" i="1"/>
  <c r="J112" i="1"/>
  <c r="K112" i="1" s="1"/>
  <c r="M112" i="1" s="1"/>
  <c r="L112" i="1"/>
  <c r="J115" i="1"/>
  <c r="K115" i="1" s="1"/>
  <c r="M115" i="1" s="1"/>
  <c r="L115" i="1"/>
  <c r="J158" i="1"/>
  <c r="K158" i="1" s="1"/>
  <c r="M158" i="1" s="1"/>
  <c r="L158" i="1"/>
  <c r="J334" i="1"/>
  <c r="K334" i="1" s="1"/>
  <c r="M334" i="1" s="1"/>
  <c r="L334" i="1"/>
  <c r="J24" i="1"/>
  <c r="K24" i="1" s="1"/>
  <c r="M24" i="1" s="1"/>
  <c r="L24" i="1"/>
  <c r="L1008" i="1"/>
  <c r="L1000" i="1"/>
  <c r="L952" i="1"/>
  <c r="L914" i="1"/>
  <c r="L892" i="1"/>
  <c r="L870" i="1"/>
  <c r="L850" i="1"/>
  <c r="L806" i="1"/>
  <c r="L781" i="1"/>
  <c r="L731" i="1"/>
  <c r="L706" i="1"/>
  <c r="L681" i="1"/>
  <c r="L595" i="1"/>
  <c r="L515" i="1"/>
  <c r="L351" i="1"/>
  <c r="L311" i="1"/>
  <c r="J517" i="1"/>
  <c r="K517" i="1" s="1"/>
  <c r="M517" i="1" s="1"/>
  <c r="L517" i="1"/>
  <c r="J164" i="1"/>
  <c r="K164" i="1" s="1"/>
  <c r="M164" i="1" s="1"/>
  <c r="L164" i="1"/>
  <c r="J149" i="1"/>
  <c r="K149" i="1" s="1"/>
  <c r="M149" i="1" s="1"/>
  <c r="L149" i="1"/>
  <c r="J742" i="1"/>
  <c r="K742" i="1" s="1"/>
  <c r="M742" i="1" s="1"/>
  <c r="L742" i="1"/>
  <c r="J547" i="1"/>
  <c r="K547" i="1" s="1"/>
  <c r="M547" i="1" s="1"/>
  <c r="L547" i="1"/>
  <c r="J574" i="1"/>
  <c r="K574" i="1" s="1"/>
  <c r="M574" i="1" s="1"/>
  <c r="L574" i="1"/>
  <c r="J541" i="1"/>
  <c r="K541" i="1" s="1"/>
  <c r="M541" i="1" s="1"/>
  <c r="L541" i="1"/>
  <c r="J358" i="1"/>
  <c r="K358" i="1" s="1"/>
  <c r="M358" i="1" s="1"/>
  <c r="L358" i="1"/>
  <c r="J560" i="1"/>
  <c r="K560" i="1" s="1"/>
  <c r="M560" i="1" s="1"/>
  <c r="L560" i="1"/>
  <c r="J357" i="1"/>
  <c r="K357" i="1" s="1"/>
  <c r="M357" i="1" s="1"/>
  <c r="L357" i="1"/>
  <c r="J414" i="1"/>
  <c r="K414" i="1" s="1"/>
  <c r="M414" i="1" s="1"/>
  <c r="L414" i="1"/>
  <c r="J317" i="1"/>
  <c r="K317" i="1" s="1"/>
  <c r="M317" i="1" s="1"/>
  <c r="L317" i="1"/>
  <c r="J799" i="1"/>
  <c r="K799" i="1" s="1"/>
  <c r="M799" i="1" s="1"/>
  <c r="L799" i="1"/>
  <c r="J129" i="1"/>
  <c r="K129" i="1" s="1"/>
  <c r="M129" i="1" s="1"/>
  <c r="L129" i="1"/>
  <c r="J26" i="1"/>
  <c r="K26" i="1" s="1"/>
  <c r="M26" i="1" s="1"/>
  <c r="L26" i="1"/>
  <c r="J306" i="1"/>
  <c r="K306" i="1" s="1"/>
  <c r="M306" i="1" s="1"/>
  <c r="L306" i="1"/>
  <c r="J525" i="1"/>
  <c r="K525" i="1" s="1"/>
  <c r="M525" i="1" s="1"/>
  <c r="L525" i="1"/>
  <c r="J394" i="1"/>
  <c r="K394" i="1" s="1"/>
  <c r="M394" i="1" s="1"/>
  <c r="L394" i="1"/>
  <c r="J630" i="1"/>
  <c r="K630" i="1" s="1"/>
  <c r="M630" i="1" s="1"/>
  <c r="L630" i="1"/>
  <c r="J416" i="1"/>
  <c r="K416" i="1" s="1"/>
  <c r="M416" i="1" s="1"/>
  <c r="L416" i="1"/>
  <c r="J22" i="1"/>
  <c r="K22" i="1" s="1"/>
  <c r="M22" i="1" s="1"/>
  <c r="L22" i="1"/>
  <c r="J69" i="1"/>
  <c r="K69" i="1" s="1"/>
  <c r="M69" i="1" s="1"/>
  <c r="L69" i="1"/>
  <c r="J231" i="1"/>
  <c r="K231" i="1" s="1"/>
  <c r="M231" i="1" s="1"/>
  <c r="L231" i="1"/>
  <c r="J454" i="1"/>
  <c r="K454" i="1" s="1"/>
  <c r="M454" i="1" s="1"/>
  <c r="L454" i="1"/>
  <c r="J645" i="1"/>
  <c r="K645" i="1" s="1"/>
  <c r="M645" i="1" s="1"/>
  <c r="L645" i="1"/>
  <c r="J215" i="1"/>
  <c r="K215" i="1" s="1"/>
  <c r="M215" i="1" s="1"/>
  <c r="L215" i="1"/>
  <c r="J447" i="1"/>
  <c r="K447" i="1" s="1"/>
  <c r="M447" i="1" s="1"/>
  <c r="L447" i="1"/>
  <c r="J494" i="1"/>
  <c r="K494" i="1" s="1"/>
  <c r="M494" i="1" s="1"/>
  <c r="L494" i="1"/>
  <c r="J678" i="1"/>
  <c r="K678" i="1" s="1"/>
  <c r="M678" i="1" s="1"/>
  <c r="L678" i="1"/>
  <c r="J78" i="1"/>
  <c r="K78" i="1" s="1"/>
  <c r="M78" i="1" s="1"/>
  <c r="L78" i="1"/>
  <c r="J6" i="1"/>
  <c r="K6" i="1" s="1"/>
  <c r="M6" i="1" s="1"/>
  <c r="L6" i="1"/>
  <c r="J104" i="1"/>
  <c r="K104" i="1" s="1"/>
  <c r="M104" i="1" s="1"/>
  <c r="L104" i="1"/>
  <c r="J528" i="1"/>
  <c r="K528" i="1" s="1"/>
  <c r="M528" i="1" s="1"/>
  <c r="L528" i="1"/>
  <c r="J302" i="1"/>
  <c r="K302" i="1" s="1"/>
  <c r="M302" i="1" s="1"/>
  <c r="L302" i="1"/>
  <c r="J502" i="1"/>
  <c r="K502" i="1" s="1"/>
  <c r="M502" i="1" s="1"/>
  <c r="L502" i="1"/>
  <c r="J380" i="1"/>
  <c r="K380" i="1" s="1"/>
  <c r="M380" i="1" s="1"/>
  <c r="L380" i="1"/>
  <c r="J252" i="1"/>
  <c r="K252" i="1" s="1"/>
  <c r="M252" i="1" s="1"/>
  <c r="L252" i="1"/>
  <c r="J197" i="1"/>
  <c r="K197" i="1" s="1"/>
  <c r="M197" i="1" s="1"/>
  <c r="L197" i="1"/>
  <c r="J21" i="1"/>
  <c r="K21" i="1" s="1"/>
  <c r="M21" i="1" s="1"/>
  <c r="J72" i="1"/>
  <c r="K72" i="1" s="1"/>
  <c r="M72" i="1" s="1"/>
  <c r="L72" i="1"/>
  <c r="J29" i="1"/>
  <c r="K29" i="1" s="1"/>
  <c r="M29" i="1" s="1"/>
  <c r="L29" i="1"/>
  <c r="L1005" i="1"/>
  <c r="L959" i="1"/>
  <c r="L869" i="1"/>
  <c r="L849" i="1"/>
  <c r="L817" i="1"/>
  <c r="L755" i="1"/>
  <c r="L716" i="1"/>
  <c r="L531" i="1"/>
  <c r="L428" i="1"/>
  <c r="L411" i="1"/>
  <c r="L348" i="1"/>
  <c r="L327" i="1"/>
  <c r="L247" i="1"/>
  <c r="L162" i="1"/>
  <c r="L59" i="1"/>
  <c r="L42" i="1"/>
  <c r="J152" i="1"/>
  <c r="K152" i="1" s="1"/>
  <c r="M152" i="1" s="1"/>
  <c r="L152" i="1"/>
  <c r="J449" i="1"/>
  <c r="K449" i="1" s="1"/>
  <c r="M449" i="1" s="1"/>
  <c r="L449" i="1"/>
  <c r="J165" i="1"/>
  <c r="K165" i="1" s="1"/>
  <c r="M165" i="1" s="1"/>
  <c r="L165" i="1"/>
  <c r="J639" i="1"/>
  <c r="K639" i="1" s="1"/>
  <c r="M639" i="1" s="1"/>
  <c r="L639" i="1"/>
  <c r="J326" i="1"/>
  <c r="K326" i="1" s="1"/>
  <c r="M326" i="1" s="1"/>
  <c r="L326" i="1"/>
  <c r="J3" i="1"/>
  <c r="K3" i="1" s="1"/>
  <c r="M3" i="1" s="1"/>
  <c r="L3" i="1"/>
  <c r="J278" i="1"/>
  <c r="K278" i="1" s="1"/>
  <c r="M278" i="1" s="1"/>
  <c r="L278" i="1"/>
  <c r="J912" i="1"/>
  <c r="K912" i="1" s="1"/>
  <c r="M912" i="1" s="1"/>
  <c r="L912" i="1"/>
  <c r="J103" i="1"/>
  <c r="K103" i="1" s="1"/>
  <c r="M103" i="1" s="1"/>
  <c r="L103" i="1"/>
  <c r="J294" i="1"/>
  <c r="K294" i="1" s="1"/>
  <c r="M294" i="1" s="1"/>
  <c r="L294" i="1"/>
  <c r="J409" i="1"/>
  <c r="K409" i="1" s="1"/>
  <c r="M409" i="1" s="1"/>
  <c r="L409" i="1"/>
  <c r="J808" i="1"/>
  <c r="K808" i="1" s="1"/>
  <c r="M808" i="1" s="1"/>
  <c r="L808" i="1"/>
  <c r="J625" i="1"/>
  <c r="K625" i="1" s="1"/>
  <c r="M625" i="1" s="1"/>
  <c r="L625" i="1"/>
  <c r="J74" i="1"/>
  <c r="K74" i="1" s="1"/>
  <c r="M74" i="1" s="1"/>
  <c r="L74" i="1"/>
  <c r="J4" i="1"/>
  <c r="K4" i="1" s="1"/>
  <c r="M4" i="1" s="1"/>
  <c r="L4" i="1"/>
  <c r="J511" i="1"/>
  <c r="K511" i="1" s="1"/>
  <c r="M511" i="1" s="1"/>
  <c r="L511" i="1"/>
  <c r="J406" i="1"/>
  <c r="K406" i="1" s="1"/>
  <c r="M406" i="1" s="1"/>
  <c r="L406" i="1"/>
  <c r="J638" i="1"/>
  <c r="K638" i="1" s="1"/>
  <c r="M638" i="1" s="1"/>
  <c r="L638" i="1"/>
  <c r="J316" i="1"/>
  <c r="K316" i="1" s="1"/>
  <c r="M316" i="1" s="1"/>
  <c r="L316" i="1"/>
  <c r="J238" i="1"/>
  <c r="K238" i="1" s="1"/>
  <c r="M238" i="1" s="1"/>
  <c r="L238" i="1"/>
  <c r="J477" i="1"/>
  <c r="K477" i="1" s="1"/>
  <c r="M477" i="1" s="1"/>
  <c r="L477" i="1"/>
  <c r="J182" i="1"/>
  <c r="K182" i="1" s="1"/>
  <c r="M182" i="1" s="1"/>
  <c r="L182" i="1"/>
  <c r="J222" i="1"/>
  <c r="K222" i="1" s="1"/>
  <c r="M222" i="1" s="1"/>
  <c r="L222" i="1"/>
  <c r="J25" i="1"/>
  <c r="K25" i="1" s="1"/>
  <c r="M25" i="1" s="1"/>
  <c r="L25" i="1"/>
  <c r="J241" i="1"/>
  <c r="K241" i="1" s="1"/>
  <c r="M241" i="1" s="1"/>
  <c r="L241" i="1"/>
  <c r="L1031" i="1"/>
  <c r="L754" i="1"/>
  <c r="L740" i="1"/>
  <c r="L690" i="1"/>
  <c r="L673" i="1"/>
  <c r="L490" i="1"/>
  <c r="L244" i="1"/>
  <c r="L223" i="1"/>
  <c r="L81" i="1"/>
  <c r="J632" i="1"/>
  <c r="K632" i="1" s="1"/>
  <c r="M632" i="1" s="1"/>
  <c r="L632" i="1"/>
  <c r="J903" i="1"/>
  <c r="K903" i="1" s="1"/>
  <c r="M903" i="1" s="1"/>
  <c r="L903" i="1"/>
  <c r="J587" i="1"/>
  <c r="K587" i="1" s="1"/>
  <c r="M587" i="1" s="1"/>
  <c r="L587" i="1"/>
  <c r="J293" i="1"/>
  <c r="K293" i="1" s="1"/>
  <c r="M293" i="1" s="1"/>
  <c r="L293" i="1"/>
  <c r="J485" i="1"/>
  <c r="K485" i="1" s="1"/>
  <c r="M485" i="1" s="1"/>
  <c r="L485" i="1"/>
  <c r="J518" i="1"/>
  <c r="K518" i="1" s="1"/>
  <c r="M518" i="1" s="1"/>
  <c r="L518" i="1"/>
  <c r="J577" i="1"/>
  <c r="K577" i="1" s="1"/>
  <c r="M577" i="1" s="1"/>
  <c r="L577" i="1"/>
  <c r="J295" i="1"/>
  <c r="K295" i="1" s="1"/>
  <c r="M295" i="1" s="1"/>
  <c r="L295" i="1"/>
  <c r="J51" i="1"/>
  <c r="K51" i="1" s="1"/>
  <c r="M51" i="1" s="1"/>
  <c r="L51" i="1"/>
  <c r="J319" i="1"/>
  <c r="K319" i="1" s="1"/>
  <c r="M319" i="1" s="1"/>
  <c r="L319" i="1"/>
  <c r="J758" i="1"/>
  <c r="K758" i="1" s="1"/>
  <c r="M758" i="1" s="1"/>
  <c r="L758" i="1"/>
  <c r="J128" i="1"/>
  <c r="K128" i="1" s="1"/>
  <c r="M128" i="1" s="1"/>
  <c r="L128" i="1"/>
  <c r="J206" i="1"/>
  <c r="K206" i="1" s="1"/>
  <c r="M206" i="1" s="1"/>
  <c r="L206" i="1"/>
  <c r="J173" i="1"/>
  <c r="K173" i="1" s="1"/>
  <c r="M173" i="1" s="1"/>
  <c r="L173" i="1"/>
  <c r="J589" i="1"/>
  <c r="K589" i="1" s="1"/>
  <c r="M589" i="1" s="1"/>
  <c r="L589" i="1"/>
  <c r="J472" i="1"/>
  <c r="K472" i="1" s="1"/>
  <c r="M472" i="1" s="1"/>
  <c r="L472" i="1"/>
  <c r="J102" i="1"/>
  <c r="K102" i="1" s="1"/>
  <c r="M102" i="1" s="1"/>
  <c r="L102" i="1"/>
  <c r="J686" i="1"/>
  <c r="K686" i="1" s="1"/>
  <c r="M686" i="1" s="1"/>
  <c r="L686" i="1"/>
  <c r="J736" i="1"/>
  <c r="K736" i="1" s="1"/>
  <c r="M736" i="1" s="1"/>
  <c r="L736" i="1"/>
  <c r="J750" i="1"/>
  <c r="K750" i="1" s="1"/>
  <c r="M750" i="1" s="1"/>
  <c r="L750" i="1"/>
  <c r="J89" i="1"/>
  <c r="K89" i="1" s="1"/>
  <c r="M89" i="1" s="1"/>
  <c r="L89" i="1"/>
  <c r="J56" i="1"/>
  <c r="K56" i="1" s="1"/>
  <c r="M56" i="1" s="1"/>
  <c r="L56" i="1"/>
  <c r="J471" i="1"/>
  <c r="K471" i="1" s="1"/>
  <c r="M471" i="1" s="1"/>
  <c r="L471" i="1"/>
  <c r="J221" i="1"/>
  <c r="K221" i="1" s="1"/>
  <c r="M221" i="1" s="1"/>
  <c r="L221" i="1"/>
  <c r="J397" i="1"/>
  <c r="K397" i="1" s="1"/>
  <c r="M397" i="1" s="1"/>
  <c r="L397" i="1"/>
  <c r="J576" i="1"/>
  <c r="K576" i="1" s="1"/>
  <c r="M576" i="1" s="1"/>
  <c r="L576" i="1"/>
  <c r="J508" i="1"/>
  <c r="K508" i="1" s="1"/>
  <c r="M508" i="1" s="1"/>
  <c r="L508" i="1"/>
  <c r="J190" i="1"/>
  <c r="K190" i="1" s="1"/>
  <c r="M190" i="1" s="1"/>
  <c r="L190" i="1"/>
  <c r="J202" i="1"/>
  <c r="K202" i="1" s="1"/>
  <c r="M202" i="1" s="1"/>
  <c r="L202" i="1"/>
  <c r="J205" i="1"/>
  <c r="K205" i="1" s="1"/>
  <c r="M205" i="1" s="1"/>
  <c r="L205" i="1"/>
  <c r="J446" i="1"/>
  <c r="K446" i="1" s="1"/>
  <c r="M446" i="1" s="1"/>
  <c r="L446" i="1"/>
  <c r="J90" i="1"/>
  <c r="K90" i="1" s="1"/>
  <c r="M90" i="1" s="1"/>
  <c r="L90" i="1"/>
  <c r="J752" i="1"/>
  <c r="K752" i="1" s="1"/>
  <c r="M752" i="1" s="1"/>
  <c r="L752" i="1"/>
  <c r="J346" i="1"/>
  <c r="K346" i="1" s="1"/>
  <c r="M346" i="1" s="1"/>
  <c r="L346" i="1"/>
  <c r="J611" i="1"/>
  <c r="K611" i="1" s="1"/>
  <c r="M611" i="1" s="1"/>
  <c r="L611" i="1"/>
  <c r="J400" i="1"/>
  <c r="K400" i="1" s="1"/>
  <c r="M400" i="1" s="1"/>
  <c r="L400" i="1"/>
  <c r="J93" i="1"/>
  <c r="K93" i="1" s="1"/>
  <c r="M93" i="1" s="1"/>
  <c r="L93" i="1"/>
  <c r="J269" i="1"/>
  <c r="K269" i="1" s="1"/>
  <c r="M269" i="1" s="1"/>
  <c r="L269" i="1"/>
  <c r="J419" i="1"/>
  <c r="K419" i="1" s="1"/>
  <c r="M419" i="1" s="1"/>
  <c r="L419" i="1"/>
  <c r="J53" i="1"/>
  <c r="K53" i="1" s="1"/>
  <c r="M53" i="1" s="1"/>
  <c r="L53" i="1"/>
  <c r="J181" i="1"/>
  <c r="K181" i="1" s="1"/>
  <c r="M181" i="1" s="1"/>
  <c r="L181" i="1"/>
  <c r="J217" i="1"/>
  <c r="K217" i="1" s="1"/>
  <c r="M217" i="1" s="1"/>
  <c r="L217" i="1"/>
  <c r="J255" i="1"/>
  <c r="K255" i="1" s="1"/>
  <c r="M255" i="1" s="1"/>
  <c r="L255" i="1"/>
  <c r="J568" i="1"/>
  <c r="K568" i="1" s="1"/>
  <c r="M568" i="1" s="1"/>
  <c r="L568" i="1"/>
  <c r="L1010" i="1"/>
  <c r="L1049" i="1"/>
  <c r="L889" i="1"/>
  <c r="L426" i="1"/>
  <c r="L220" i="1"/>
  <c r="L97" i="1"/>
  <c r="L57" i="1"/>
  <c r="L17" i="1"/>
  <c r="J350" i="1"/>
  <c r="K350" i="1" s="1"/>
  <c r="M350" i="1" s="1"/>
  <c r="L350" i="1"/>
  <c r="J792" i="1"/>
  <c r="K792" i="1" s="1"/>
  <c r="M792" i="1" s="1"/>
  <c r="L792" i="1"/>
  <c r="J328" i="1"/>
  <c r="K328" i="1" s="1"/>
  <c r="M328" i="1" s="1"/>
  <c r="L328" i="1"/>
  <c r="J109" i="1"/>
  <c r="K109" i="1" s="1"/>
  <c r="M109" i="1" s="1"/>
  <c r="L109" i="1"/>
  <c r="J140" i="1"/>
  <c r="K140" i="1" s="1"/>
  <c r="M140" i="1" s="1"/>
  <c r="L140" i="1"/>
  <c r="J10" i="1"/>
  <c r="K10" i="1" s="1"/>
  <c r="M10" i="1" s="1"/>
  <c r="L10" i="1"/>
  <c r="J54" i="1"/>
  <c r="K54" i="1" s="1"/>
  <c r="M54" i="1" s="1"/>
  <c r="L54" i="1"/>
  <c r="J37" i="1"/>
  <c r="K37" i="1" s="1"/>
  <c r="M37" i="1" s="1"/>
  <c r="L37" i="1"/>
  <c r="J120" i="1"/>
  <c r="K120" i="1" s="1"/>
  <c r="M120" i="1" s="1"/>
  <c r="L120" i="1"/>
  <c r="J101" i="1"/>
  <c r="K101" i="1" s="1"/>
  <c r="M101" i="1" s="1"/>
  <c r="L101" i="1"/>
  <c r="L1012" i="1"/>
  <c r="L1030" i="1"/>
  <c r="L834" i="1"/>
  <c r="L724" i="1"/>
  <c r="L668" i="1"/>
  <c r="L505" i="1"/>
  <c r="L442" i="1"/>
  <c r="L379" i="1"/>
  <c r="L259" i="1"/>
  <c r="L156" i="1"/>
  <c r="L116" i="1"/>
  <c r="L33" i="1"/>
</calcChain>
</file>

<file path=xl/sharedStrings.xml><?xml version="1.0" encoding="utf-8"?>
<sst xmlns="http://schemas.openxmlformats.org/spreadsheetml/2006/main" count="1083" uniqueCount="1022">
  <si>
    <t>FY</t>
  </si>
  <si>
    <t>SIC</t>
  </si>
  <si>
    <t>EMPLOYEES</t>
  </si>
  <si>
    <t>PRODUCTS</t>
  </si>
  <si>
    <t>PRODHOURS</t>
  </si>
  <si>
    <t>E2_plant_cost</t>
  </si>
  <si>
    <t>E2_plant_usage</t>
  </si>
  <si>
    <t>CAULKS,SEALANTS,ETC.</t>
  </si>
  <si>
    <t>COMMERCIAL PRINTING PDTS</t>
  </si>
  <si>
    <t>INDUSTRIAL MAINTANENCE PRODUCTS</t>
  </si>
  <si>
    <t>MODULAR HOUSING</t>
  </si>
  <si>
    <t>SOAP AND SYNTHETICS</t>
  </si>
  <si>
    <t>CURTAINS</t>
  </si>
  <si>
    <t>PAINT AND AEROSOL CANS</t>
  </si>
  <si>
    <t>AUTOMOTIVE PRESSURE SWITCHES</t>
  </si>
  <si>
    <t>AIRCRAFT PROPELLERS</t>
  </si>
  <si>
    <t>WIRE/STEEL PRODUCTS</t>
  </si>
  <si>
    <t>CUSTOM METAL FABRICATION</t>
  </si>
  <si>
    <t>SOLENOIDS &amp; SWITCHES</t>
  </si>
  <si>
    <t>AIRCRAFT ENGINE PARTS</t>
  </si>
  <si>
    <t>METAL FINISHING</t>
  </si>
  <si>
    <t>SHAMPOO, LIQUID SOAPS</t>
  </si>
  <si>
    <t>SUBMERSIBLE ELEC. MOTORS</t>
  </si>
  <si>
    <t>WOMEN'S SHOES</t>
  </si>
  <si>
    <t>BOTTLED SOFT DRINKS</t>
  </si>
  <si>
    <t>MILK,CHEESE,ICE CREAM</t>
  </si>
  <si>
    <t>PLASTIC SHEETS &amp; SHAPES</t>
  </si>
  <si>
    <t>VINYL,BUTYL &amp; PLASTICS</t>
  </si>
  <si>
    <t>PRINTED CIRCUIT BOARDS</t>
  </si>
  <si>
    <t>LAWN &amp; GARDEN EQUIPMENT</t>
  </si>
  <si>
    <t>AUTOMATIC CONTROL EQUIPMENT</t>
  </si>
  <si>
    <t>RADIO TRANSMITTERS</t>
  </si>
  <si>
    <t>CUSTOMIZED MACHINERY</t>
  </si>
  <si>
    <t>AIRCRAFT ELECTRICAL EQUIPMENT</t>
  </si>
  <si>
    <t>CUSTOM PLASTIC MOLDERS</t>
  </si>
  <si>
    <t>BITUMINOUS CONCRETE</t>
  </si>
  <si>
    <t>AUTOMATION MACHINERY</t>
  </si>
  <si>
    <t>INDUSTRIAL AGITATORS</t>
  </si>
  <si>
    <t>MEN'S/WOMEN'S SUITS</t>
  </si>
  <si>
    <t>AIR RECEIVER TANKS</t>
  </si>
  <si>
    <t>BUSBARS &amp; HOUSING</t>
  </si>
  <si>
    <t>ADHESIVES &amp; SEALANTS</t>
  </si>
  <si>
    <t>HYDRAULIC TUBE FITTINGS</t>
  </si>
  <si>
    <t>FORGED PRODUCTS</t>
  </si>
  <si>
    <t>SPECIAL MACHINES</t>
  </si>
  <si>
    <t>IND. MIXING EQUIPMENT</t>
  </si>
  <si>
    <t>PLASTIC PARTS-MOLDED</t>
  </si>
  <si>
    <t>STEEL FORGING</t>
  </si>
  <si>
    <t>SPECIAL IND. MECHINERY</t>
  </si>
  <si>
    <t>HANDTOOLS</t>
  </si>
  <si>
    <t>COMMERICAL PRINTERS</t>
  </si>
  <si>
    <t>COMMERCIAL HEAT TREATING</t>
  </si>
  <si>
    <t>CENTRIFUGAL PUMPS</t>
  </si>
  <si>
    <t>PULP &amp; PAPER MILL EQUIPMENT</t>
  </si>
  <si>
    <t>PRINTING EQUIPMENT</t>
  </si>
  <si>
    <t>BATH CABINETS</t>
  </si>
  <si>
    <t>LIGHT CONSTRUCTION EQUIPMENT</t>
  </si>
  <si>
    <t>PRINT EQUIPMENT TESTING</t>
  </si>
  <si>
    <t>DIE CASTINGS</t>
  </si>
  <si>
    <t>ALUMINUM DIE CASTINGS</t>
  </si>
  <si>
    <t>POWDERED METAL PARTS</t>
  </si>
  <si>
    <t>ALUMINUM BILLETS</t>
  </si>
  <si>
    <t>SHEET-FED &amp; WEB PRINTING</t>
  </si>
  <si>
    <t>PAPER MILL MACHINERY</t>
  </si>
  <si>
    <t>COMMERCIAL PRINTINGS</t>
  </si>
  <si>
    <t>COSMETIC WRAPPINGS</t>
  </si>
  <si>
    <t>ELECTROPLATING,ANODIZING</t>
  </si>
  <si>
    <t>CORRUGATED CONTAINERS</t>
  </si>
  <si>
    <t>TOOLS THAT LIFT-STRETCH</t>
  </si>
  <si>
    <t>MULTI WALL BAGS</t>
  </si>
  <si>
    <t>RUBBER SEALS</t>
  </si>
  <si>
    <t>CHROME PLATED PLASTIC</t>
  </si>
  <si>
    <t>DISPOSABLE MEDICAL PRODUCTS</t>
  </si>
  <si>
    <t>WATER SOFTNERS</t>
  </si>
  <si>
    <t>TRANSFORMERS</t>
  </si>
  <si>
    <t>ELECTRONIC COMPONENTS</t>
  </si>
  <si>
    <t>ELECTROPLATING STEEL</t>
  </si>
  <si>
    <t>IRON CASTINGS</t>
  </si>
  <si>
    <t>BREWERY</t>
  </si>
  <si>
    <t>SECURITY WINDOWS</t>
  </si>
  <si>
    <t>WIRE SHELVES FOR APPLIANCES</t>
  </si>
  <si>
    <t>DISPLAY CASES (BAKERY)</t>
  </si>
  <si>
    <t>PLASTIC EXTRUSION, ETC.</t>
  </si>
  <si>
    <t>TOOLS,DIES,SPECIAL MACHINE PARTS</t>
  </si>
  <si>
    <t>GARAGE DOORS AND OPENERS</t>
  </si>
  <si>
    <t>PAPER CARTONS</t>
  </si>
  <si>
    <t>KNIT GOODS</t>
  </si>
  <si>
    <t>GLASS TO METAL SEALS</t>
  </si>
  <si>
    <t>PRINTED MATTER</t>
  </si>
  <si>
    <t>PAPERMAKER'S FELTS</t>
  </si>
  <si>
    <t>PIANO PLATES</t>
  </si>
  <si>
    <t>RECREATION VEHICLES</t>
  </si>
  <si>
    <t>COATINGS FOR PACKAGING</t>
  </si>
  <si>
    <t>THERMOMETERS</t>
  </si>
  <si>
    <t>ABRASIVE SPECIALTIES</t>
  </si>
  <si>
    <t>NEWSPAPER PUBLISHER</t>
  </si>
  <si>
    <t>ROPES AND TWINES</t>
  </si>
  <si>
    <t>BREADS, DANISH, BUNS</t>
  </si>
  <si>
    <t>PAINT AND COATINGS</t>
  </si>
  <si>
    <t>ADHESIVE,CAULKS</t>
  </si>
  <si>
    <t>WATER COOLERS</t>
  </si>
  <si>
    <t>RUBBER PRODUCTS</t>
  </si>
  <si>
    <t>FABRICATED METAL PRODUCT</t>
  </si>
  <si>
    <t>SHIPPING CONTAINERS</t>
  </si>
  <si>
    <t>EMBALMING CHEMICALS</t>
  </si>
  <si>
    <t>JUVENILE FURNITURE</t>
  </si>
  <si>
    <t>GRAY IRON CASTINGS</t>
  </si>
  <si>
    <t>TIRE PROCESSING,STORAGE</t>
  </si>
  <si>
    <t>EXTRUDED PLASTIC SHEETS</t>
  </si>
  <si>
    <t>NOVELTY GIFT PRODUCTS</t>
  </si>
  <si>
    <t>IMPRINTED SPORTSWEAR</t>
  </si>
  <si>
    <t>INDUSTRIAL FANS</t>
  </si>
  <si>
    <t>UNIFORMS</t>
  </si>
  <si>
    <t>SALAD DRESSINGS</t>
  </si>
  <si>
    <t>ICE CREAM &amp; SYRUP PRODUCTS</t>
  </si>
  <si>
    <t>MOLDED INDUS. GLASS ITEM</t>
  </si>
  <si>
    <t>CORRUGATED SHIPPING CART</t>
  </si>
  <si>
    <t>AUTOMOTIVE TRIM</t>
  </si>
  <si>
    <t>LUMBER-SAWMILL OPERATION</t>
  </si>
  <si>
    <t>WOOD VENEER</t>
  </si>
  <si>
    <t>PAPER BOARD</t>
  </si>
  <si>
    <t>CORN, SOYBEANS, WHEAT</t>
  </si>
  <si>
    <t>ELECTRICAL EQUIPMENT</t>
  </si>
  <si>
    <t>VALVES</t>
  </si>
  <si>
    <t>MARGARINE, SHORTENING</t>
  </si>
  <si>
    <t>CATTLE FEEDS/ANIMAL FATS</t>
  </si>
  <si>
    <t>STARTER RING GEARS</t>
  </si>
  <si>
    <t>STAINLESS STEEL CASTINGS</t>
  </si>
  <si>
    <t>FOAM FOOD CONTAINERS</t>
  </si>
  <si>
    <t>COATED PAPERS</t>
  </si>
  <si>
    <t>AIR RESERVOIRS</t>
  </si>
  <si>
    <t>PLASTIC MOLDED PRODUCTS</t>
  </si>
  <si>
    <t>VEGETABLE OIL PRESSES</t>
  </si>
  <si>
    <t>INDUSTRIAL COATING</t>
  </si>
  <si>
    <t>SMALL WATER PUMPS</t>
  </si>
  <si>
    <t>MOLDED PLASTIC PARTS</t>
  </si>
  <si>
    <t>TOASTERS,SCALES,PRINTERS</t>
  </si>
  <si>
    <t>RECONDITIONED STEELDRUMS</t>
  </si>
  <si>
    <t>MEN'S ATHLETIC APPAREL</t>
  </si>
  <si>
    <t>ENVELOPES &amp; PAPER</t>
  </si>
  <si>
    <t>DATA PROCESSING</t>
  </si>
  <si>
    <t>ELECTRODE ASSEMBLIES</t>
  </si>
  <si>
    <t>DECO APPLIANCE TRIMS</t>
  </si>
  <si>
    <t>SOFT TRIM INTERIOR PARTS</t>
  </si>
  <si>
    <t>CRYOGENIC EQUIPMENT</t>
  </si>
  <si>
    <t>BREAD,DONUTS,COOKIES,ETC</t>
  </si>
  <si>
    <t>MATTRESSES,BOXSPRINGS</t>
  </si>
  <si>
    <t>CORRUGATED BOXES</t>
  </si>
  <si>
    <t>REFRACTORY PRODUCTS</t>
  </si>
  <si>
    <t>VEG PROTEIN FOODS</t>
  </si>
  <si>
    <t>SCREW MACHINE PRODUCTS</t>
  </si>
  <si>
    <t>SPECIAL MACHINES FOR INDUSTRY</t>
  </si>
  <si>
    <t>PUNCHES &amp; DIES</t>
  </si>
  <si>
    <t>SOAP PADS,FABRIC SOFTENER</t>
  </si>
  <si>
    <t>AIR CYLINDERS &amp; VALVES</t>
  </si>
  <si>
    <t>COPPER</t>
  </si>
  <si>
    <t>FIRE HOSES</t>
  </si>
  <si>
    <t>TANKS &amp; PROCESS EQUIPMENT</t>
  </si>
  <si>
    <t>DENTAL EQUIPMENT</t>
  </si>
  <si>
    <t>CUSTOM MOLDED PORCELAIN</t>
  </si>
  <si>
    <t>BRASS PLUMBING PRODUCTS</t>
  </si>
  <si>
    <t>ICE CREAM</t>
  </si>
  <si>
    <t>BACON</t>
  </si>
  <si>
    <t>VALVES,BLOWERS,HEAT EXCHANGERS</t>
  </si>
  <si>
    <t>ENGINE MANIFOLDS</t>
  </si>
  <si>
    <t>WINDOW &amp; SHOWER CURTAINS</t>
  </si>
  <si>
    <t>HARDBOARD &amp; PARTICLE BOARD</t>
  </si>
  <si>
    <t>PIGMENTS FOR INK</t>
  </si>
  <si>
    <t>SPORTING GOODS</t>
  </si>
  <si>
    <t>FABR. STRUCTURAL STEEL</t>
  </si>
  <si>
    <t>FILTER MEDIA</t>
  </si>
  <si>
    <t>PRECISION MEASURING INSTRUMENTS</t>
  </si>
  <si>
    <t>AUTO PULMONARY INSTRUMENTS</t>
  </si>
  <si>
    <t>INJEC-MOLDED AUTO PARTS</t>
  </si>
  <si>
    <t>RR TRACKWORK PRODUCTS</t>
  </si>
  <si>
    <t>PRECISION MACHINING</t>
  </si>
  <si>
    <t>BAKERY PRODUCTS</t>
  </si>
  <si>
    <t>GEARS &amp; GEAR BOXES</t>
  </si>
  <si>
    <t>PLASTIC BAGS</t>
  </si>
  <si>
    <t>TOOLS,DIES,JIGS</t>
  </si>
  <si>
    <t>PRINTING INKS</t>
  </si>
  <si>
    <t>GRAY &amp; DUCTILE IRON CAST</t>
  </si>
  <si>
    <t>PAPER BAGS</t>
  </si>
  <si>
    <t>WOODEN DISPLAY FIXTURES</t>
  </si>
  <si>
    <t>BUILDING COMPONENTS</t>
  </si>
  <si>
    <t>HAM,BACON,LUNCH MEATS</t>
  </si>
  <si>
    <t>PLASTIC PIPE &amp; PIPE FITTINGS</t>
  </si>
  <si>
    <t>CHEMICAL SPECIALTY PRODU</t>
  </si>
  <si>
    <t>CENTRIFUGAL SEPARATION EQUIPMENT</t>
  </si>
  <si>
    <t>REAR VIEW MIRRORS</t>
  </si>
  <si>
    <t>COOKWARE-IRON &amp; ALUMINUM</t>
  </si>
  <si>
    <t>GRAPHIC ARTS MACHINERY</t>
  </si>
  <si>
    <t>FROZEN MEAT PATTIES</t>
  </si>
  <si>
    <t>ALUMINUM CASTINGS</t>
  </si>
  <si>
    <t>CHEMICAL DISTRIBUTION</t>
  </si>
  <si>
    <t>COMMERCIAL LAUNDRY EQUIPMENT</t>
  </si>
  <si>
    <t>REINFORCED ELECTRICAL GRATES</t>
  </si>
  <si>
    <t>BALL BEARING ASSEMBLIES</t>
  </si>
  <si>
    <t>MIRRORED SHOWER DOORS</t>
  </si>
  <si>
    <t>ELECTRICAL CONNECTORS</t>
  </si>
  <si>
    <t>ALUMINUM BUMPERS</t>
  </si>
  <si>
    <t>METAL FABRICATION</t>
  </si>
  <si>
    <t>AUTO SAFETY &amp; LIGHTING</t>
  </si>
  <si>
    <t>PAPER CONVERTING PRODCTS</t>
  </si>
  <si>
    <t>WELDING WIRES &amp; FLUXES</t>
  </si>
  <si>
    <t>MEDICAL &amp; XRAY EQUIPMENT</t>
  </si>
  <si>
    <t>CHEM. REAGENTS&amp; SOLVENTS</t>
  </si>
  <si>
    <t>ADHESIVES</t>
  </si>
  <si>
    <t>INJECTION MOLDED PARTS</t>
  </si>
  <si>
    <t>CUSTM. METAL FABRICATION</t>
  </si>
  <si>
    <t>ASSEMBLY VINYL BINDERS</t>
  </si>
  <si>
    <t>NICKEL &amp; ZINC PLATING</t>
  </si>
  <si>
    <t>TUBE &amp; FURNISHING TOOLS</t>
  </si>
  <si>
    <t>IRON &amp; STEEL CASTINGS</t>
  </si>
  <si>
    <t>FLUOROPOLYMER PRODUCTS</t>
  </si>
  <si>
    <t>ALUMINUM EXTRUSIONS</t>
  </si>
  <si>
    <t>MEAT PROCESSING</t>
  </si>
  <si>
    <t>TEXTILE HEDDING PRODUCTS</t>
  </si>
  <si>
    <t>SPECIALTY CHEMICALS</t>
  </si>
  <si>
    <t>INORGANIC PIGMENTS</t>
  </si>
  <si>
    <t>COMMERCIAL STEAMERS</t>
  </si>
  <si>
    <t>COMP. RIBBONS &amp; PAPER</t>
  </si>
  <si>
    <t>MIRRORS</t>
  </si>
  <si>
    <t>ALUMINUM COOKWARE</t>
  </si>
  <si>
    <t>METAL STAMPINGS &amp; ASSEMBLIES</t>
  </si>
  <si>
    <t>PAPER BOXES</t>
  </si>
  <si>
    <t>CUSTOM PLASTIC MOLDING</t>
  </si>
  <si>
    <t>BEEF PATTIES &amp; PRODUCE</t>
  </si>
  <si>
    <t>POWER SYSTEMS</t>
  </si>
  <si>
    <t>GARDEN TOOLS</t>
  </si>
  <si>
    <t>CORRUGATED PAPER PCKGING</t>
  </si>
  <si>
    <t>MACHINERY, RENDERING INDUSTRY</t>
  </si>
  <si>
    <t>OUTDOOR SIGNS</t>
  </si>
  <si>
    <t>BLACKBOARDS</t>
  </si>
  <si>
    <t>ACOUSTICAL PANELS &amp; DECK</t>
  </si>
  <si>
    <t>PRINTING MATTER</t>
  </si>
  <si>
    <t>APPLIANCE PARTS</t>
  </si>
  <si>
    <t>METAL STAMPINGS</t>
  </si>
  <si>
    <t>THERMOFORMED PLASTIC PACKAGING</t>
  </si>
  <si>
    <t>PLASTIC PACKAGING</t>
  </si>
  <si>
    <t>RETREADED TRUCK TIRES</t>
  </si>
  <si>
    <t>PAPERBOARD</t>
  </si>
  <si>
    <t>INDUSTRIAL KNIVES &amp; WAY BARS</t>
  </si>
  <si>
    <t>MANIFOLD BUSINESS FORMS</t>
  </si>
  <si>
    <t>BABY NURSERY ACCESSORIES</t>
  </si>
  <si>
    <t>VACUUM FORMED PLASTICS</t>
  </si>
  <si>
    <t>PORCELAIN ENAMEL FEEDSTOCK</t>
  </si>
  <si>
    <t>MEDICAL INSTRUMENTS</t>
  </si>
  <si>
    <t>NEWSPAPER INSERTS</t>
  </si>
  <si>
    <t>AUTOMOTIVE EXHAUST PIPES</t>
  </si>
  <si>
    <t>VACUUM DEPOSITION MACHINES</t>
  </si>
  <si>
    <t>AIRCRAFT CARRIER PARTS</t>
  </si>
  <si>
    <t>STORAGE EQUIPMENT</t>
  </si>
  <si>
    <t>KITCHEN CABINETS</t>
  </si>
  <si>
    <t>MACHINE KNIVES &amp; WAYS</t>
  </si>
  <si>
    <t>METAL PLATING</t>
  </si>
  <si>
    <t>STEEL PLATE PROCESSOR</t>
  </si>
  <si>
    <t>OPTICAL LENSES</t>
  </si>
  <si>
    <t>CIRCUIT BOARDS</t>
  </si>
  <si>
    <t>SPICES, EXTRACTS, SAUCES</t>
  </si>
  <si>
    <t>PRESTRESSED CONCRETE</t>
  </si>
  <si>
    <t>STRIPS &amp; SHEETS OF STEEL</t>
  </si>
  <si>
    <t>WELDING CONSUMABLES</t>
  </si>
  <si>
    <t>WHEELS &amp; BLOWERS</t>
  </si>
  <si>
    <t>WELDERS,AIRCRFT GRD POWER</t>
  </si>
  <si>
    <t>GEAR BOX &amp; MOTOR DRIVES</t>
  </si>
  <si>
    <t>ASSEMBLY OF MECHANICAL DEVICE</t>
  </si>
  <si>
    <t>CNC GEAR ANALYZER</t>
  </si>
  <si>
    <t>CUSTOM MADE MACHINES</t>
  </si>
  <si>
    <t>SHEET METAL STAMPING DIE</t>
  </si>
  <si>
    <t>PLASTIC INJECTION MOLDS</t>
  </si>
  <si>
    <t>COMMERCIAL ADVERTISEMENT</t>
  </si>
  <si>
    <t>COMMERCIAL PRINTING</t>
  </si>
  <si>
    <t>DECORATIVE METAL TRIM</t>
  </si>
  <si>
    <t>VALVES &amp; PIPE FITTINGS</t>
  </si>
  <si>
    <t>ELECT. WIRE ROPE HEISTS</t>
  </si>
  <si>
    <t>UNDERWATER PELLETIZERS</t>
  </si>
  <si>
    <t>PRECISION MACHINED PARTS</t>
  </si>
  <si>
    <t>ENVELOPES</t>
  </si>
  <si>
    <t>ELECTRONIC AIR CLEANERS</t>
  </si>
  <si>
    <t>DOORS, METAL ACCESS,ETC.</t>
  </si>
  <si>
    <t>BURIAL CASKETS</t>
  </si>
  <si>
    <t>PRINTED MATERIALS</t>
  </si>
  <si>
    <t>BUSINESS FORMS</t>
  </si>
  <si>
    <t>VINYL WALL COVERINGS</t>
  </si>
  <si>
    <t>STEEL ROLLERS</t>
  </si>
  <si>
    <t>PLAYING CARDS &amp; GAMES</t>
  </si>
  <si>
    <t>ZINC CASTINGS</t>
  </si>
  <si>
    <t>REFRIGERATED BOXES</t>
  </si>
  <si>
    <t>CUSTOM INJECTION MOLDING</t>
  </si>
  <si>
    <t>PARTS FOR AIRCRAFT</t>
  </si>
  <si>
    <t>NEWSPAPER PUBLISHING</t>
  </si>
  <si>
    <t>REFRIGERATORS,ICE MAKERS</t>
  </si>
  <si>
    <t>PAPERBOARD CARTONS</t>
  </si>
  <si>
    <t>TRANSMISSION DIE CASTS</t>
  </si>
  <si>
    <t>TITANIUM ALLOY AIR FOILS</t>
  </si>
  <si>
    <t>HAMBURGER BUNS</t>
  </si>
  <si>
    <t>PLASTIC AUTO COMPONENTS</t>
  </si>
  <si>
    <t>AUTO PACKAGING MACHINES</t>
  </si>
  <si>
    <t>CONTAINERS</t>
  </si>
  <si>
    <t>SHEET METAL FABRICATION</t>
  </si>
  <si>
    <t>WELDED STEEL TUBING</t>
  </si>
  <si>
    <t>PLASTIC EXTRUSIONS</t>
  </si>
  <si>
    <t>MACHINED AUTO PARTS</t>
  </si>
  <si>
    <t>ELECTRIC WELDED TUBING</t>
  </si>
  <si>
    <t>PVC EXTRUSIONS</t>
  </si>
  <si>
    <t>COMPRESSION SPRINGS</t>
  </si>
  <si>
    <t>DIES FOR BEVERAGE CANS</t>
  </si>
  <si>
    <t>HARDWARE FOR CONCRETE</t>
  </si>
  <si>
    <t>FUSES FOR MISSILES</t>
  </si>
  <si>
    <t>ORGANIC CHEMICALS</t>
  </si>
  <si>
    <t>NON-METALLIC GASKETS</t>
  </si>
  <si>
    <t>LAMINATED TUBS</t>
  </si>
  <si>
    <t>LIFE PRESERVERS, PILLOWS</t>
  </si>
  <si>
    <t>MILK,WATER,BUTTER,CHEESE</t>
  </si>
  <si>
    <t>INJECTION MOLDED BATTERY</t>
  </si>
  <si>
    <t>FLEXIBLE PLASTIC TUBES</t>
  </si>
  <si>
    <t>ABRASIVE PRODUCTS</t>
  </si>
  <si>
    <t>PROGRESSIVE CAVITY PUMPS</t>
  </si>
  <si>
    <t>STEEL WOOLS</t>
  </si>
  <si>
    <t>MOLDED AUTO PARTS</t>
  </si>
  <si>
    <t>SIGNS</t>
  </si>
  <si>
    <t>MOPS, BROOMS, BRUSHES</t>
  </si>
  <si>
    <t>PIANO PLATES/FRAMES</t>
  </si>
  <si>
    <t>ACRYLIC SHEETS</t>
  </si>
  <si>
    <t>FIBERGLASS PANEL</t>
  </si>
  <si>
    <t>FLUOROPOLYMER PUMPS</t>
  </si>
  <si>
    <t>SCREENING/SIFTING EQUIPMENT</t>
  </si>
  <si>
    <t>BOX SPRING MATTRESSES</t>
  </si>
  <si>
    <t>CANDY</t>
  </si>
  <si>
    <t>DRESSES</t>
  </si>
  <si>
    <t>BATTERY CHARGERS</t>
  </si>
  <si>
    <t>CUSTOM MOLDED PLASTICS</t>
  </si>
  <si>
    <t>THERMAL SPRAY COATING</t>
  </si>
  <si>
    <t>BOOKS,CATALOGS,CALENDARS</t>
  </si>
  <si>
    <t>GROUND AND ROAST BEEF</t>
  </si>
  <si>
    <t>PLASTIC SHEET EXTRUSION</t>
  </si>
  <si>
    <t>STEEL PROCESSING</t>
  </si>
  <si>
    <t>FLEX. METALLIC CONDUIT</t>
  </si>
  <si>
    <t>CONTROL SYSTEMS</t>
  </si>
  <si>
    <t>INJECTION-MOLDED PLASTIC</t>
  </si>
  <si>
    <t>METAL PRODUCTS</t>
  </si>
  <si>
    <t>FRACTIONAL H.P. MOTORS</t>
  </si>
  <si>
    <t>FAST FOOD PAPER PACKAGE</t>
  </si>
  <si>
    <t>WOOD VENEERS</t>
  </si>
  <si>
    <t>AUTOMOTIVE CARPETS</t>
  </si>
  <si>
    <t>EYEGLASSES</t>
  </si>
  <si>
    <t>AUTOMOTIVE PLASTIC PARTS</t>
  </si>
  <si>
    <t>BLOW-MOLDED CONTAINERS</t>
  </si>
  <si>
    <t>METAL SHELVING</t>
  </si>
  <si>
    <t>SOUND SYSTEMS (AUTOS)</t>
  </si>
  <si>
    <t>STEEL DOORS</t>
  </si>
  <si>
    <t>STEEL AND WOODEN DOORS</t>
  </si>
  <si>
    <t>PROCESSED MEAT PRODUCTS</t>
  </si>
  <si>
    <t>PRECAST CONCRETE PRODUCT</t>
  </si>
  <si>
    <t>polyethylene bags and specialty paper</t>
  </si>
  <si>
    <t>plastic containers</t>
  </si>
  <si>
    <t>blades, vanes, blisks, vane disk</t>
  </si>
  <si>
    <t>sports jackets, shirts, caps</t>
  </si>
  <si>
    <t>industrial  valves</t>
  </si>
  <si>
    <t>aircraft flight control hardwar</t>
  </si>
  <si>
    <t>aerospace composite hardware</t>
  </si>
  <si>
    <t>weatherstripping, moldings, weatherseals</t>
  </si>
  <si>
    <t>asphalt and roofing products</t>
  </si>
  <si>
    <t>electroplating</t>
  </si>
  <si>
    <t>polymers and water-based adhesives</t>
  </si>
  <si>
    <t>printed circuit boards</t>
  </si>
  <si>
    <t>aluminum and zinc castings</t>
  </si>
  <si>
    <t>concession equipment</t>
  </si>
  <si>
    <t>electronic filters</t>
  </si>
  <si>
    <t>printing</t>
  </si>
  <si>
    <t>metal job shop</t>
  </si>
  <si>
    <t>organic chemicals</t>
  </si>
  <si>
    <t>mirrors</t>
  </si>
  <si>
    <t>Labels</t>
  </si>
  <si>
    <t>Beef and Pork</t>
  </si>
  <si>
    <t>Turbine Parts</t>
  </si>
  <si>
    <t>Punches and Dies</t>
  </si>
  <si>
    <t>Brazing and Welding Shop</t>
  </si>
  <si>
    <t>Bedding materials, filters, cotton/synthetic Textiles</t>
  </si>
  <si>
    <t>Steel Waste receptacles</t>
  </si>
  <si>
    <t>Casted aluminum fittngs</t>
  </si>
  <si>
    <t>Industrial Pumps</t>
  </si>
  <si>
    <t>Printed beverage cartons</t>
  </si>
  <si>
    <t>Flexible packaging</t>
  </si>
  <si>
    <t>flavors</t>
  </si>
  <si>
    <t>steel castings</t>
  </si>
  <si>
    <t>folding cartons</t>
  </si>
  <si>
    <t>thermoplastic seals, pistons</t>
  </si>
  <si>
    <t>flux-cored welding wire</t>
  </si>
  <si>
    <t>Aluminum castings</t>
  </si>
  <si>
    <t>molded plastic parts</t>
  </si>
  <si>
    <t>service station valves &amp; pipe fittings</t>
  </si>
  <si>
    <t>metal cabinets</t>
  </si>
  <si>
    <t>reconditioned steel drums</t>
  </si>
  <si>
    <t>machining centers, EDMs</t>
  </si>
  <si>
    <t>blowers, fans</t>
  </si>
  <si>
    <t>commercial printing</t>
  </si>
  <si>
    <t>fluid dairy and juice products</t>
  </si>
  <si>
    <t>aluminum beverage can</t>
  </si>
  <si>
    <t>machined components and fabrications</t>
  </si>
  <si>
    <t>flexible packaging for food industry</t>
  </si>
  <si>
    <t>plastic injection molding</t>
  </si>
  <si>
    <t>elevators and escalators</t>
  </si>
  <si>
    <t>innerspring units</t>
  </si>
  <si>
    <t>windows for mobile homes</t>
  </si>
  <si>
    <t>automotive parts</t>
  </si>
  <si>
    <t>motor vehicle body side molding</t>
  </si>
  <si>
    <t>glass bottles</t>
  </si>
  <si>
    <t>heparin</t>
  </si>
  <si>
    <t>dies, tools, jigs</t>
  </si>
  <si>
    <t>condiments</t>
  </si>
  <si>
    <t>automotive lighting</t>
  </si>
  <si>
    <t>recycled paper and metal</t>
  </si>
  <si>
    <t>swivels, loader arms, visi-flo</t>
  </si>
  <si>
    <t>fans, dampers, ac for nuclear plants</t>
  </si>
  <si>
    <t>storage drums, kegs</t>
  </si>
  <si>
    <t>auto starters and alternators</t>
  </si>
  <si>
    <t>aqueous degreasing washers</t>
  </si>
  <si>
    <t>auto brake calipers</t>
  </si>
  <si>
    <t>rag and cotton linter pulp</t>
  </si>
  <si>
    <t>specialty semi-trailers</t>
  </si>
  <si>
    <t>900MHz phones, radar detectors,CDPD modems</t>
  </si>
  <si>
    <t>pressure sensitive labels, coating for packaging</t>
  </si>
  <si>
    <t>corrugated boxes</t>
  </si>
  <si>
    <t>fiberglass reinforced plastic truck/cab roofs</t>
  </si>
  <si>
    <t>fabricated structural steel/plate weldments</t>
  </si>
  <si>
    <t>electronic components</t>
  </si>
  <si>
    <t>clutch assemblies, power steering pumps, rear differentials</t>
  </si>
  <si>
    <t>plastic illuminated signs</t>
  </si>
  <si>
    <t>tools and dies</t>
  </si>
  <si>
    <t>power steering pumps, marine tilt motors</t>
  </si>
  <si>
    <t>non-clay brick, special shaped refractories</t>
  </si>
  <si>
    <t>master cylinder and brake pistons</t>
  </si>
  <si>
    <t>plastic drums</t>
  </si>
  <si>
    <t>rubber footwear</t>
  </si>
  <si>
    <t>embroidered and screen printed sportswear</t>
  </si>
  <si>
    <t>corrugated shipping containers</t>
  </si>
  <si>
    <t>paper rolls</t>
  </si>
  <si>
    <t>specialized military equipment</t>
  </si>
  <si>
    <t>aluminum wheels</t>
  </si>
  <si>
    <t>sulfonic acid</t>
  </si>
  <si>
    <t>deep drawn metal stampings</t>
  </si>
  <si>
    <t>detergents</t>
  </si>
  <si>
    <t>fabricated plate work, metal stampings</t>
  </si>
  <si>
    <t>metal stampings</t>
  </si>
  <si>
    <t>exhaust system fasteners</t>
  </si>
  <si>
    <t>Large Aluminum casted components</t>
  </si>
  <si>
    <t>hospital communication equipment</t>
  </si>
  <si>
    <t>welded steel tubing</t>
  </si>
  <si>
    <t>blow molded plastic bottles</t>
  </si>
  <si>
    <t>school buses</t>
  </si>
  <si>
    <t>real estate yard signs</t>
  </si>
  <si>
    <t>residential roofing</t>
  </si>
  <si>
    <t>automotive struts</t>
  </si>
  <si>
    <t>environmental control equipment</t>
  </si>
  <si>
    <t>bronzed baby shoes</t>
  </si>
  <si>
    <t>pies and cakes</t>
  </si>
  <si>
    <t>felt for shingles</t>
  </si>
  <si>
    <t>fabric cutting and embroidery</t>
  </si>
  <si>
    <t>toilet paper and paper towels</t>
  </si>
  <si>
    <t>labels</t>
  </si>
  <si>
    <t>reconditioned drums</t>
  </si>
  <si>
    <t>military rations</t>
  </si>
  <si>
    <t>air &amp; hydraulic cylinders</t>
  </si>
  <si>
    <t>Fabricated structural steel, industrial welding</t>
  </si>
  <si>
    <t>silicon wafers</t>
  </si>
  <si>
    <t>Silicon Powder</t>
  </si>
  <si>
    <t>Injection molded plastics</t>
  </si>
  <si>
    <t>aluminum castings</t>
  </si>
  <si>
    <t>machinery</t>
  </si>
  <si>
    <t>Plastic Pipe Fittings</t>
  </si>
  <si>
    <t>Aluminum Castings</t>
  </si>
  <si>
    <t>acids, chemicals, solvents</t>
  </si>
  <si>
    <t>Specialty Steel Products</t>
  </si>
  <si>
    <t>Labels &amp; Tags</t>
  </si>
  <si>
    <t>jellies, sauces, vinaigrettes, &amp; mustard</t>
  </si>
  <si>
    <t>Large presision machined metal products</t>
  </si>
  <si>
    <t>inflatable bladders</t>
  </si>
  <si>
    <t>Fabricated Rubber Products</t>
  </si>
  <si>
    <t>Fabricated Rubber Products, Base boards, floor tile</t>
  </si>
  <si>
    <t>Commercial Printing</t>
  </si>
  <si>
    <t>Extruded Plastic Trim</t>
  </si>
  <si>
    <t>Graphite heat exchangers</t>
  </si>
  <si>
    <t>adhesives, resins</t>
  </si>
  <si>
    <t>Steel fabrication</t>
  </si>
  <si>
    <t>Plastic Products, toy balls</t>
  </si>
  <si>
    <t>Cotton Mops</t>
  </si>
  <si>
    <t>sheet metal work, stampings</t>
  </si>
  <si>
    <t>Lubricants Oils, Calcium Oxide</t>
  </si>
  <si>
    <t>Centrifugals</t>
  </si>
  <si>
    <t>Automotive Parts</t>
  </si>
  <si>
    <t>Radio Towers, Floating boat docks</t>
  </si>
  <si>
    <t>Aluminum &amp; Cast Iron Automotive Parts</t>
  </si>
  <si>
    <t>Crepe paper, Drum lining paper</t>
  </si>
  <si>
    <t>Gears, Sprockets, Splines, &amp; Racks</t>
  </si>
  <si>
    <t>Electric Motor Manufacturing equipment, Visual flow indicato</t>
  </si>
  <si>
    <t>Steel forging, rough machining, and heat treating</t>
  </si>
  <si>
    <t>Quartz Manchining, Grinding, lapping, and polishing</t>
  </si>
  <si>
    <t>Wooden Doors and windows</t>
  </si>
  <si>
    <t>Robotic systems for premium casting industry</t>
  </si>
  <si>
    <t>Precast and prestressed concrete products</t>
  </si>
  <si>
    <t>Fuel and oil filters</t>
  </si>
  <si>
    <t>Jigs fixtures,tools and die machinery</t>
  </si>
  <si>
    <t>Die sets for can tooling</t>
  </si>
  <si>
    <t>Plastic compounds, pellets</t>
  </si>
  <si>
    <t>Rattan and wicker furniture</t>
  </si>
  <si>
    <t>Botts, nuts, screws, rivets and washers</t>
  </si>
  <si>
    <t>Distilled &amp; rectified liquors and bottling of blended liquor</t>
  </si>
  <si>
    <t>Wire ,cold drawn and hot rolled steel, spring, coiling and f</t>
  </si>
  <si>
    <t>Gray iron &amp; ductile castings</t>
  </si>
  <si>
    <t>Corrugated boxes and shipping containers</t>
  </si>
  <si>
    <t>Metal coatings(chemical, heat resistant, metallic, coil)</t>
  </si>
  <si>
    <t>Enviromental systems, continuous emissions monitoring system</t>
  </si>
  <si>
    <t>Fans, blowers, humidifiers, air moving equipment &amp; blower wh</t>
  </si>
  <si>
    <t>Printed folding chipboard/corrugated cartons</t>
  </si>
  <si>
    <t>Metalworking lathes and repair parts</t>
  </si>
  <si>
    <t>Metal castings for electric motors</t>
  </si>
  <si>
    <t>ferrous metal castings</t>
  </si>
  <si>
    <t>aluminum die castings</t>
  </si>
  <si>
    <t>steel hydraulic fittings</t>
  </si>
  <si>
    <t>reinforced rubber hose</t>
  </si>
  <si>
    <t>EPS food packaging</t>
  </si>
  <si>
    <t>electronic measuring equipment and sensors</t>
  </si>
  <si>
    <t>sheet metal stampings</t>
  </si>
  <si>
    <t>machined automotive components and assemblies</t>
  </si>
  <si>
    <t>ferrous alloy and aluminum castings</t>
  </si>
  <si>
    <t>Bottled soft drinks</t>
  </si>
  <si>
    <t>Cinder and concrete blocks</t>
  </si>
  <si>
    <t>Machined automotive brake rotors and drums</t>
  </si>
  <si>
    <t>automotive and industrial batteries</t>
  </si>
  <si>
    <t>Precast concrete structures and pipe</t>
  </si>
  <si>
    <t>mustard and horseradish condiments</t>
  </si>
  <si>
    <t>Dispersions, emulsions, color pigments, thermoset resins</t>
  </si>
  <si>
    <t>Welding wire</t>
  </si>
  <si>
    <t>automotive sub-assemblies, exhaust components, gaskets</t>
  </si>
  <si>
    <t>fire apparatus</t>
  </si>
  <si>
    <t>complete truck chassis</t>
  </si>
  <si>
    <t>printed metallic and polymeric sheets</t>
  </si>
  <si>
    <t>Food products</t>
  </si>
  <si>
    <t>commercial printed products</t>
  </si>
  <si>
    <t>Ultrasonic machining of silicon</t>
  </si>
  <si>
    <t>compression molded polymer consumer products</t>
  </si>
  <si>
    <t>burlap bags</t>
  </si>
  <si>
    <t>Commercial cooking equipment</t>
  </si>
  <si>
    <t>gray and ductile iron castings, fabricated metal</t>
  </si>
  <si>
    <t>multi-walled bags</t>
  </si>
  <si>
    <t>flavoring extracts and syrups</t>
  </si>
  <si>
    <t>precision mechanical springs and formed wire components</t>
  </si>
  <si>
    <t>Automobile seat covers and door panels</t>
  </si>
  <si>
    <t>Custom bar soap products</t>
  </si>
  <si>
    <t>Ultrasonic machining of glass and ceramics, metalworking</t>
  </si>
  <si>
    <t>plastic injection molded food containers</t>
  </si>
  <si>
    <t>Aluminum sand and permanent mold castings</t>
  </si>
  <si>
    <t>Polymer pellets for injection molding</t>
  </si>
  <si>
    <t>mechanical drive system components and garden equipment</t>
  </si>
  <si>
    <t>Commercial offset printing</t>
  </si>
  <si>
    <t>Custom injection molding</t>
  </si>
  <si>
    <t>Custom structural foam plastic injection molding</t>
  </si>
  <si>
    <t>rubber chemicals</t>
  </si>
  <si>
    <t>Gray, Ductile, Alloy, Steel &amp; Iron Casting</t>
  </si>
  <si>
    <t>Recreational vehicles</t>
  </si>
  <si>
    <t>Ball Bearings</t>
  </si>
  <si>
    <t>Automotive plastic exterior trims, weather stripping and sea</t>
  </si>
  <si>
    <t>Automation Equipments</t>
  </si>
  <si>
    <t>Metal Finishing</t>
  </si>
  <si>
    <t>Thin Film Color Coating on and in Glass</t>
  </si>
  <si>
    <t>Adhesives and Sealants</t>
  </si>
  <si>
    <t>Motor Vehicle Parts</t>
  </si>
  <si>
    <t>Forging</t>
  </si>
  <si>
    <t>Metal burial vaults and steel coil processing</t>
  </si>
  <si>
    <t>Rubber Products</t>
  </si>
  <si>
    <t>Printed circuit boards</t>
  </si>
  <si>
    <t>Aerospace Products</t>
  </si>
  <si>
    <t>Metal working, industrial machines and equipment</t>
  </si>
  <si>
    <t>Industrial Machinery</t>
  </si>
  <si>
    <t>Solenoids</t>
  </si>
  <si>
    <t>Custom blow molded plastic parts</t>
  </si>
  <si>
    <t>Pressure senstive flexographic printing on labels, tapes and</t>
  </si>
  <si>
    <t>plastic parts</t>
  </si>
  <si>
    <t>Blow molded plastic parts</t>
  </si>
  <si>
    <t>Ambient &amp; cryogenically ground rubber and plastic</t>
  </si>
  <si>
    <t>Automotive stampings</t>
  </si>
  <si>
    <t>Metal stamping and welding assemblies</t>
  </si>
  <si>
    <t>Coil handling and press feeding equipment</t>
  </si>
  <si>
    <t>Injection molded thermoplastics</t>
  </si>
  <si>
    <t>Corrugated polyethylene tubing</t>
  </si>
  <si>
    <t>Knobs and handles</t>
  </si>
  <si>
    <t>Acid proof ceramics, Steel liners and packing</t>
  </si>
  <si>
    <t>Adhesive application equipment</t>
  </si>
  <si>
    <t>Aluminum electrical connectors</t>
  </si>
  <si>
    <t>Robotic Systems</t>
  </si>
  <si>
    <t>Metal stampings</t>
  </si>
  <si>
    <t>Corrugated shipping containers, paper coating, signs and displays</t>
  </si>
  <si>
    <t>Fluid piping system</t>
  </si>
  <si>
    <t>Calcium carbide</t>
  </si>
  <si>
    <t>Photoreceptors for laser printers and copiers</t>
  </si>
  <si>
    <t>Aircraft propellers and drive systems</t>
  </si>
  <si>
    <t>Metal heat-treating and plating</t>
  </si>
  <si>
    <t>Ready-to-assemble furniture</t>
  </si>
  <si>
    <t>Plastic Blow Molding</t>
  </si>
  <si>
    <t>Metal Stampings</t>
  </si>
  <si>
    <t>Rotational molded plastic products</t>
  </si>
  <si>
    <t>Injection Molded Parts</t>
  </si>
  <si>
    <t>motor vechile parts</t>
  </si>
  <si>
    <t>Plastic Pellets</t>
  </si>
  <si>
    <t>Pont of purchase display cabinetry</t>
  </si>
  <si>
    <t>Dog cat and small animal feed</t>
  </si>
  <si>
    <t>Robotic welded parts</t>
  </si>
  <si>
    <t>Plastics products</t>
  </si>
  <si>
    <t>automotive stampings</t>
  </si>
  <si>
    <t>Injection molded parts</t>
  </si>
  <si>
    <t>Fine blank components</t>
  </si>
  <si>
    <t>Injection molded plastic parts</t>
  </si>
  <si>
    <t>Machined parts and systems</t>
  </si>
  <si>
    <t>Power transmission parts and steel die forgings</t>
  </si>
  <si>
    <t>Stainless steel / nickel base pump &amp; valves castings</t>
  </si>
  <si>
    <t>Molded plastic parts</t>
  </si>
  <si>
    <t>Injection molded parts assembly</t>
  </si>
  <si>
    <t>Aircraft propellers</t>
  </si>
  <si>
    <t>plastic pellets</t>
  </si>
  <si>
    <t>Plastic Wheel Covers and Bezels</t>
  </si>
  <si>
    <t>Coated Steel</t>
  </si>
  <si>
    <t>DC electric motors and injection molded parts</t>
  </si>
  <si>
    <t>Plastic injection molded parts and tubing</t>
  </si>
  <si>
    <t>Air cleaning equipment</t>
  </si>
  <si>
    <t>Farm implements</t>
  </si>
  <si>
    <t>Motor rebuild</t>
  </si>
  <si>
    <t>RV refrigeration units</t>
  </si>
  <si>
    <t>Aluminum cylinder heads, pistons and water passages</t>
  </si>
  <si>
    <t>Aluminum beverage cans</t>
  </si>
  <si>
    <t>Radiators for medium and heavy duty trucks</t>
  </si>
  <si>
    <t>Resistor networks</t>
  </si>
  <si>
    <t>rocker arms</t>
  </si>
  <si>
    <t>injection molded plastic parts</t>
  </si>
  <si>
    <t>injection molded automotive parts</t>
  </si>
  <si>
    <t>Air and gas compressors</t>
  </si>
  <si>
    <t>Heat treated parts</t>
  </si>
  <si>
    <t>Coolant filtration equip.</t>
  </si>
  <si>
    <t>Powdered metal products</t>
  </si>
  <si>
    <t>metal stamping</t>
  </si>
  <si>
    <t>Punches and dies</t>
  </si>
  <si>
    <t>Flat-rolled steel</t>
  </si>
  <si>
    <t>gray and ductile iron castings</t>
  </si>
  <si>
    <t>plating</t>
  </si>
  <si>
    <t>turbine engine components</t>
  </si>
  <si>
    <t>Variable Transformers / UPS</t>
  </si>
  <si>
    <t>electroplating and metal finishing</t>
  </si>
  <si>
    <t>snow plows and ice control equipment</t>
  </si>
  <si>
    <t>Pretzels and Corn Extruded Products</t>
  </si>
  <si>
    <t>Concrete accessories</t>
  </si>
  <si>
    <t>Gelatin Based Desserts and Dairy Dips</t>
  </si>
  <si>
    <t>Fabricated Sheet Metal Parts, Telescoping Masts</t>
  </si>
  <si>
    <t>Printing, die cutting, paperboard</t>
  </si>
  <si>
    <t>Color Concentrates</t>
  </si>
  <si>
    <t>Pneumatic cylinder parts</t>
  </si>
  <si>
    <t>Commercial food equipment</t>
  </si>
  <si>
    <t>Hard Chrome Plating of Automotive Dies</t>
  </si>
  <si>
    <t>Glass and candle products</t>
  </si>
  <si>
    <t>Asphalt Products</t>
  </si>
  <si>
    <t>Fuel Rails</t>
  </si>
  <si>
    <t>Electroplated and coated steel</t>
  </si>
  <si>
    <t>Freezers &amp; Standard Appliances</t>
  </si>
  <si>
    <t>Temperature Sensors, controls, and electrical switches</t>
  </si>
  <si>
    <t>Powder coating and electro-coating for metal castings</t>
  </si>
  <si>
    <t>Aircraft Components - Generators, Converters, Controllers</t>
  </si>
  <si>
    <t>Lift truck parts and Accessories</t>
  </si>
  <si>
    <t>Silk screen, lithographic paper, metal and plastic signs</t>
  </si>
  <si>
    <t>Molded Plastics</t>
  </si>
  <si>
    <t>Plastic Injected Products</t>
  </si>
  <si>
    <t>Pet Food</t>
  </si>
  <si>
    <t>Insulated Copper Wire</t>
  </si>
  <si>
    <t>Flat Roll Steel Coil, Sheet</t>
  </si>
  <si>
    <t>Fluid moving systems</t>
  </si>
  <si>
    <t>Automotive Lifts</t>
  </si>
  <si>
    <t>Cold Roll Round Steel Products</t>
  </si>
  <si>
    <t>Aluminum and zinc die castings</t>
  </si>
  <si>
    <t>nitrogen manifolds and gas springs</t>
  </si>
  <si>
    <t>Laminated Sheets and Fabricated Products</t>
  </si>
  <si>
    <t>Automobile Parts and Accessories/Appliance Products</t>
  </si>
  <si>
    <t>Caddy Fasteners</t>
  </si>
  <si>
    <t>Commercial Screen Printing</t>
  </si>
  <si>
    <t>Steel wire</t>
  </si>
  <si>
    <t>Mechanical Metal Forming Presses</t>
  </si>
  <si>
    <t>Aircraft Components</t>
  </si>
  <si>
    <t>Caskets</t>
  </si>
  <si>
    <t>Hydrotope, sulfonic acids</t>
  </si>
  <si>
    <t>Emergency Medical Vehicles</t>
  </si>
  <si>
    <t>CNC Machining of Various Materials</t>
  </si>
  <si>
    <t>Metal Fabrication</t>
  </si>
  <si>
    <t>Automatic Interior Trim/Steering Wheels/Airbags</t>
  </si>
  <si>
    <t>Farm Machinery</t>
  </si>
  <si>
    <t>Aluminum Wheels</t>
  </si>
  <si>
    <t>Metal Based Chemicals</t>
  </si>
  <si>
    <t>Thermal Processing / Heat Treating</t>
  </si>
  <si>
    <t>Specialty Organic/Inorganic Chemicals</t>
  </si>
  <si>
    <t>Iron and Steel Castings</t>
  </si>
  <si>
    <t>Fan Systems</t>
  </si>
  <si>
    <t>Aluminum and Steel</t>
  </si>
  <si>
    <t>Steel Castings</t>
  </si>
  <si>
    <t>Lubricant Additives</t>
  </si>
  <si>
    <t>Rubber, Plastic and Thermoplastic components</t>
  </si>
  <si>
    <t>Directional Drills and Boring Machines</t>
  </si>
  <si>
    <t>Engineered Plastic</t>
  </si>
  <si>
    <t>Bi-Metallic Bushings and Thrust Washers</t>
  </si>
  <si>
    <t>Resin and Latex</t>
  </si>
  <si>
    <t>Plastic Bottles</t>
  </si>
  <si>
    <t>Engineered Chain</t>
  </si>
  <si>
    <t>Heavy Capacity Scales</t>
  </si>
  <si>
    <t>Wood Fixtures for Retail</t>
  </si>
  <si>
    <t>Detergents and Emulsifiers</t>
  </si>
  <si>
    <t>Zinc and Aluminum Die Casting</t>
  </si>
  <si>
    <t>Abrasives</t>
  </si>
  <si>
    <t>Hamburger Patties</t>
  </si>
  <si>
    <t>Laminated fiberglass Truck caps and lids</t>
  </si>
  <si>
    <t>aluminum extruded products</t>
  </si>
  <si>
    <t>Polypropylene Compounding</t>
  </si>
  <si>
    <t>Various Composite Products</t>
  </si>
  <si>
    <t>Power Transmission Components</t>
  </si>
  <si>
    <t>Metal Forging</t>
  </si>
  <si>
    <t>Brushroll Products</t>
  </si>
  <si>
    <t>Wood Office Furniture</t>
  </si>
  <si>
    <t>Ductile iron castings</t>
  </si>
  <si>
    <t>Aluminum Recycling</t>
  </si>
  <si>
    <t>Tooling for Foundries (Wood, Metal, and Plastic)</t>
  </si>
  <si>
    <t>Aluminum Sand Castings</t>
  </si>
  <si>
    <t>Brake Components</t>
  </si>
  <si>
    <t>Printing</t>
  </si>
  <si>
    <t>refrigeration and sensor parts</t>
  </si>
  <si>
    <t>Animal Feed</t>
  </si>
  <si>
    <t>paper paint labels</t>
  </si>
  <si>
    <t>Ball and Roller Bearings</t>
  </si>
  <si>
    <t>automotive shift towers and control cables</t>
  </si>
  <si>
    <t>PVC Fencing Products</t>
  </si>
  <si>
    <t>Pork Rinds</t>
  </si>
  <si>
    <t>Hinges</t>
  </si>
  <si>
    <t>Folding Cartons</t>
  </si>
  <si>
    <t>Steel drums</t>
  </si>
  <si>
    <t>Horticulture Containers</t>
  </si>
  <si>
    <t>Automotive plastics, Air Conditioning Systems</t>
  </si>
  <si>
    <t>Rubber Flooring</t>
  </si>
  <si>
    <t>Polymer and Material Handling and Storage Equipment</t>
  </si>
  <si>
    <t>Water Softeners</t>
  </si>
  <si>
    <t>Hardwood Veneer</t>
  </si>
  <si>
    <t>Plastic Color Concentrate</t>
  </si>
  <si>
    <t>Industrial Process Controls</t>
  </si>
  <si>
    <t>Meat Packing</t>
  </si>
  <si>
    <t>chrome wheels</t>
  </si>
  <si>
    <t>newspapers</t>
  </si>
  <si>
    <t>Sensors and Instruments</t>
  </si>
  <si>
    <t>Sheet Metal Fabrication and Machined Parts</t>
  </si>
  <si>
    <t>Pharmaceuticals</t>
  </si>
  <si>
    <t>Parchment and converting paper</t>
  </si>
  <si>
    <t>Carbonated Soft Drinks</t>
  </si>
  <si>
    <t>Warm/cold forgings with machining</t>
  </si>
  <si>
    <t>Custom profile extrusions for windows, doors and office furniture</t>
  </si>
  <si>
    <t>Hot dip galvannealed coiled steel sheet</t>
  </si>
  <si>
    <t>Custom profile extrustions for decking and railing</t>
  </si>
  <si>
    <t>Wood products</t>
  </si>
  <si>
    <t>Aluminum, stainless and carbon slit coils and sheets</t>
  </si>
  <si>
    <t>Electric Disconnect Equipment</t>
  </si>
  <si>
    <t>Die cut &amp; assembly parts for automotive industry</t>
  </si>
  <si>
    <t>Custom Molding of Plastic Tanks</t>
  </si>
  <si>
    <t>sheet metal products</t>
  </si>
  <si>
    <t xml:space="preserve">Blow molded, injection molded </t>
  </si>
  <si>
    <t>Continuous Steel Strip</t>
  </si>
  <si>
    <t>Industrial and IT Enclosures</t>
  </si>
  <si>
    <t>Sinter-forged automotive transmission components</t>
  </si>
  <si>
    <t>Fiberglass Reinforced Panels</t>
  </si>
  <si>
    <t>Medical Surgical Tools</t>
  </si>
  <si>
    <t>Gas Burners and Heat Exchangers</t>
  </si>
  <si>
    <t xml:space="preserve">X-Ray targets </t>
  </si>
  <si>
    <t>gray and ductile castings</t>
  </si>
  <si>
    <t>Vacuum formed ceramic fiber high temperature insulation products</t>
  </si>
  <si>
    <t>Silicone Release Liners</t>
  </si>
  <si>
    <t>Sheetmetal fabrication of vent, smoke, and fire damper units</t>
  </si>
  <si>
    <t>advertisments</t>
  </si>
  <si>
    <t>Tooling Equipment &amp; Interior Automobile Parts</t>
  </si>
  <si>
    <t>grey iron castings</t>
  </si>
  <si>
    <t>Custom steel fabrication and boiler manufacturer</t>
  </si>
  <si>
    <t>Surfactants for detergent industry</t>
  </si>
  <si>
    <t>High Speed Inkjet Printing Systems</t>
  </si>
  <si>
    <t>Gray and Ductile Castings</t>
  </si>
  <si>
    <t>Shock Absorbers</t>
  </si>
  <si>
    <t>Fluid Milk, Beverage, and Culture</t>
  </si>
  <si>
    <t>Industrial Knives, Heat Treating</t>
  </si>
  <si>
    <t>Automotive Textile Acoustical Systems</t>
  </si>
  <si>
    <t>Packaged Food</t>
  </si>
  <si>
    <t>MRI Coils</t>
  </si>
  <si>
    <t>Lawn Equipment</t>
  </si>
  <si>
    <t>Plastic Toys</t>
  </si>
  <si>
    <t>Plastic containers</t>
  </si>
  <si>
    <t>Hydraulic hose, fittings,couplings</t>
  </si>
  <si>
    <t>Sheet Metal Ducts</t>
  </si>
  <si>
    <t>Photo engraving plate</t>
  </si>
  <si>
    <t>Custom Machining</t>
  </si>
  <si>
    <t>Contactors/Relays</t>
  </si>
  <si>
    <t>Asphalt Shingles</t>
  </si>
  <si>
    <t>Load, torque, and pressure sensors</t>
  </si>
  <si>
    <t>Paint</t>
  </si>
  <si>
    <t>Rubber Inserts</t>
  </si>
  <si>
    <t>microchannel technology</t>
  </si>
  <si>
    <t>Airflow Ductwork, AirClean Control Systems, AirSilence Products</t>
  </si>
  <si>
    <t>Vacuum Impregnation</t>
  </si>
  <si>
    <t>Powder Coated Metal Parts</t>
  </si>
  <si>
    <t>Suspension Bushings</t>
  </si>
  <si>
    <t>Reprocessed Metal Components</t>
  </si>
  <si>
    <t>Steel and iron casting</t>
  </si>
  <si>
    <t>Lawn Care Equipment</t>
  </si>
  <si>
    <t>rubber vibration isolation</t>
  </si>
  <si>
    <t>Infrared Cameras</t>
  </si>
  <si>
    <t>beer</t>
  </si>
  <si>
    <t>Packaged bacon - raw and cooked</t>
  </si>
  <si>
    <t>Windows &amp; Entry Doors</t>
  </si>
  <si>
    <t>Fiberglass Based Ceiling Tile</t>
  </si>
  <si>
    <t>Flexible Projection Material</t>
  </si>
  <si>
    <t>Automotive Transmission Components</t>
  </si>
  <si>
    <t>Truck Cab / Painted Cabs / Trucks</t>
  </si>
  <si>
    <t>Frozen Hamburgers</t>
  </si>
  <si>
    <t>Flavors</t>
  </si>
  <si>
    <t>Insulated vinyl windows and patio doors</t>
  </si>
  <si>
    <t>Metal fabricaiton and powder coating</t>
  </si>
  <si>
    <t>Potato Chips</t>
  </si>
  <si>
    <t>Foundry</t>
  </si>
  <si>
    <t>Food Processing Equipment</t>
  </si>
  <si>
    <t>Bacon, Meatballs</t>
  </si>
  <si>
    <t>Activated Carbon</t>
  </si>
  <si>
    <t>Plastic Mirrors, Skylights</t>
  </si>
  <si>
    <t>Contract manufacturer primarily circuits and cables</t>
  </si>
  <si>
    <t>Frozen Hamburgers and Cheeseburgers</t>
  </si>
  <si>
    <t>Thermoset Composites</t>
  </si>
  <si>
    <t>Polyurethane Sealants and Coatings</t>
  </si>
  <si>
    <t>Gas Station Equipment</t>
  </si>
  <si>
    <t>Aluminum</t>
  </si>
  <si>
    <t>Metal Stamping products</t>
  </si>
  <si>
    <t>Defense Combat Vehicles</t>
  </si>
  <si>
    <t>Wind Turbine Towers</t>
  </si>
  <si>
    <t>Intermediate Bulk Containers</t>
  </si>
  <si>
    <t>Concrete Railroad Products</t>
  </si>
  <si>
    <t>Corrugate Clamshells</t>
  </si>
  <si>
    <t>Blow Molded Plastics</t>
  </si>
  <si>
    <t>Extruded rubber (window seals)</t>
  </si>
  <si>
    <t>Roofing Products</t>
  </si>
  <si>
    <t>Coatings/ Asphalt</t>
  </si>
  <si>
    <t>meat products</t>
  </si>
  <si>
    <t>Bakery Equipment</t>
  </si>
  <si>
    <t>Quartz Tubing and Shapes</t>
  </si>
  <si>
    <t>Blood and tissue</t>
  </si>
  <si>
    <t>Hamburger Buns</t>
  </si>
  <si>
    <t>Catalytic Convertors, Torque Convertors, Silencers</t>
  </si>
  <si>
    <t>PV Modules</t>
  </si>
  <si>
    <t>Sealants, coatings and adhesives</t>
  </si>
  <si>
    <t>Torque Converter Rebuilding</t>
  </si>
  <si>
    <t>Fire Protection Clothing</t>
  </si>
  <si>
    <t>Quartz Tube</t>
  </si>
  <si>
    <t>Pharmaceutical Manufacturing and Development</t>
  </si>
  <si>
    <t>Turf Building, Commercial Fertilizer, EZSeed</t>
  </si>
  <si>
    <t>HVAC for automotive</t>
  </si>
  <si>
    <t>Plating-Zinc,Nickel,Zinc,Iron,Zinc</t>
  </si>
  <si>
    <t>Plastic and rubber automotive parts</t>
  </si>
  <si>
    <t>Vinyl Extrusion</t>
  </si>
  <si>
    <t>Copper and Bronze Casting</t>
  </si>
  <si>
    <t>Recycled Plastics</t>
  </si>
  <si>
    <t>Machined Parts</t>
  </si>
  <si>
    <t>Medical, Dental and Animal Health Equipment</t>
  </si>
  <si>
    <t>Automotive Components</t>
  </si>
  <si>
    <t>Cleaning Chemicals</t>
  </si>
  <si>
    <t>Pumps</t>
  </si>
  <si>
    <t>Glass Tubes</t>
  </si>
  <si>
    <t>Vinyl Siding</t>
  </si>
  <si>
    <t>Acoustic and Thermal Insulation</t>
  </si>
  <si>
    <t>Buns</t>
  </si>
  <si>
    <t>Steel Fabrication</t>
  </si>
  <si>
    <t>Titanium Mill: Flat and Billet</t>
  </si>
  <si>
    <t>Rocket motor tubes, ammunition liners and cartridges</t>
  </si>
  <si>
    <t>Float Glass</t>
  </si>
  <si>
    <t>Automatic Transmission Shafts</t>
  </si>
  <si>
    <t>Fuel and Brake Line for Auto Industry</t>
  </si>
  <si>
    <t>Surfactants for personal care</t>
  </si>
  <si>
    <t>Acrylonitrile-Butadiene-Styrene (ABS) and Stryene-Acrylonitrile (SAN)</t>
  </si>
  <si>
    <t>Automotive Steering Components and CVT Transmission Parts</t>
  </si>
  <si>
    <t>Monolithic Refractories</t>
  </si>
  <si>
    <t>Ice Cream and Beverages</t>
  </si>
  <si>
    <t>Propellers</t>
  </si>
  <si>
    <t>Molded Urethane</t>
  </si>
  <si>
    <t>Automotive Forgings</t>
  </si>
  <si>
    <t>Temperature Control Equipment</t>
  </si>
  <si>
    <t>Rubber tiles, tread, and wall base</t>
  </si>
  <si>
    <t>Industrial Spray Painting and Powder Coating Services</t>
  </si>
  <si>
    <t>Metal Forming and Coating</t>
  </si>
  <si>
    <t>Flat Rolled Slit Coil</t>
  </si>
  <si>
    <t>Car Audio Products</t>
  </si>
  <si>
    <t>High Pressure Die-Cast Aluminum Automotive Parts</t>
  </si>
  <si>
    <t>Welded Wire Mesh Concrete Reinforcement</t>
  </si>
  <si>
    <t>Laminated Label Stock</t>
  </si>
  <si>
    <t>Metrology Machines</t>
  </si>
  <si>
    <t>Encapsulated and Spray Dried Flavors</t>
  </si>
  <si>
    <t>Electrical Boxes and Enclosures</t>
  </si>
  <si>
    <t>Garage Door Hardware</t>
  </si>
  <si>
    <t>Plastic Products</t>
  </si>
  <si>
    <t>Bread, Cake, and Related Products &amp; Cookies and Crackers</t>
  </si>
  <si>
    <t>Mixing Equipment</t>
  </si>
  <si>
    <t>All Other Plastics Product Manufacturing</t>
  </si>
  <si>
    <t>Sub assembly logistics</t>
  </si>
  <si>
    <t xml:space="preserve">Metal Forming Machinery </t>
  </si>
  <si>
    <t>Injection Molded Plastic Goods</t>
  </si>
  <si>
    <t>Precision Machined Components</t>
  </si>
  <si>
    <t>Sunroofs</t>
  </si>
  <si>
    <t>Paper Food Packaging</t>
  </si>
  <si>
    <t>Sandwiches</t>
  </si>
  <si>
    <t xml:space="preserve">Acrylonitrile, Acetonitrile, Hydrogen Cyanide </t>
  </si>
  <si>
    <t>Thermoset for Heavy Trucking</t>
  </si>
  <si>
    <t xml:space="preserve">Steel Processing </t>
  </si>
  <si>
    <t>Meat Products</t>
  </si>
  <si>
    <t>Printing Ink</t>
  </si>
  <si>
    <t>Rigid Extrusion PVC Product</t>
  </si>
  <si>
    <t>Bottled Liquor</t>
  </si>
  <si>
    <t>Exhaust Systems</t>
  </si>
  <si>
    <t>potable water</t>
  </si>
  <si>
    <t>Food packaging</t>
  </si>
  <si>
    <t>Decorative exhaust, shims, gaskets</t>
  </si>
  <si>
    <t>Powertrain, Balance Shaft Components</t>
  </si>
  <si>
    <t>Automotive Coil Springs</t>
  </si>
  <si>
    <t>Cast Metal</t>
  </si>
  <si>
    <t>Sheet Metal</t>
  </si>
  <si>
    <t>Automotive Interiors</t>
  </si>
  <si>
    <t>Transmission components, shafts, gears</t>
  </si>
  <si>
    <t>Powertrain components</t>
  </si>
  <si>
    <t>Molded Rubber Goods</t>
  </si>
  <si>
    <t>Wastewater Treatment</t>
  </si>
  <si>
    <t>Extruded Rubber Profile</t>
  </si>
  <si>
    <t>Industrial Mezzanines, Safety Steel Guard</t>
  </si>
  <si>
    <t>Tubing</t>
  </si>
  <si>
    <t>Water</t>
  </si>
  <si>
    <t>Grey Iron and Ductile Iron Castings</t>
  </si>
  <si>
    <t>Human Prosthetics</t>
  </si>
  <si>
    <t>Automotive Sealing Systems</t>
  </si>
  <si>
    <t>Cheese</t>
  </si>
  <si>
    <t>Automotive Disk Brake Calipers &amp; Automotive Electronic Stability Control</t>
  </si>
  <si>
    <t>Steering Wheels and Injection Molds</t>
  </si>
  <si>
    <t>Air Craft Engine Components</t>
  </si>
  <si>
    <t>Automotive Alternators and Starter Motors</t>
  </si>
  <si>
    <t>Auto Parts</t>
  </si>
  <si>
    <t>Automotive Fasteners</t>
  </si>
  <si>
    <t>Screw Machine Products</t>
  </si>
  <si>
    <t>Projection Screens</t>
  </si>
  <si>
    <t>Bacon</t>
  </si>
  <si>
    <t>Prepared Meat Products</t>
  </si>
  <si>
    <t>Plasticware</t>
  </si>
  <si>
    <t xml:space="preserve">Canned Tomatoes </t>
  </si>
  <si>
    <t>Circuits and Cables</t>
  </si>
  <si>
    <t>Rubber Product</t>
  </si>
  <si>
    <t>Milk, Cottage Cheese, Sour Cream, Yogurts, Beverages</t>
  </si>
  <si>
    <t>Diary (Milk, Cheese, Sour Cream)</t>
  </si>
  <si>
    <t>Precision Machine Components</t>
  </si>
  <si>
    <t>PVC Siding</t>
  </si>
  <si>
    <t>Inkjet Printing Systems and Consumables</t>
  </si>
  <si>
    <t>Batteries for automotive, industrial, farm use, etc.</t>
  </si>
  <si>
    <t>Car Seats and Strollers</t>
  </si>
  <si>
    <t>Plumbing Products</t>
  </si>
  <si>
    <t>Industrial Valves</t>
  </si>
  <si>
    <t>Vivitrol, Aristada, Risperdal Consta, and Polymer</t>
  </si>
  <si>
    <t>Coated and Laminated Paper</t>
  </si>
  <si>
    <t>Laundry Equipment</t>
  </si>
  <si>
    <t>Bridge Components</t>
  </si>
  <si>
    <t>Beer</t>
  </si>
  <si>
    <t>HVAC Assembly and Injection Molding</t>
  </si>
  <si>
    <t>Brakes</t>
  </si>
  <si>
    <t>Ethyl Alcohol Manufacturing</t>
  </si>
  <si>
    <t>Machining</t>
  </si>
  <si>
    <t>Travel Trailers and Motor Homes</t>
  </si>
  <si>
    <t>Metal Closures</t>
  </si>
  <si>
    <t>Molded urethane foam for automotive NVH &amp; sealing applications</t>
  </si>
  <si>
    <t>Painted Glassware</t>
  </si>
  <si>
    <t>Injection Molding / Glass</t>
  </si>
  <si>
    <t>Die-Cast Aluminum Automotive Parts</t>
  </si>
  <si>
    <t>Car interiors</t>
  </si>
  <si>
    <t>Pet's food</t>
  </si>
  <si>
    <t>Aeronautical Systems and Instrumentation</t>
  </si>
  <si>
    <t>Lubricating Oils and Greases</t>
  </si>
  <si>
    <t>Truck Assembly / Painting</t>
  </si>
  <si>
    <t>Circuits and Cable Harnesses</t>
  </si>
  <si>
    <t>Insulated Metal Panels</t>
  </si>
  <si>
    <t>Appliance control panels and semi-truck bumpers</t>
  </si>
  <si>
    <t>Vehicle Sensor and Control Devices</t>
  </si>
  <si>
    <t>Packaging Machinery</t>
  </si>
  <si>
    <t>Automotive Shock Absorbers</t>
  </si>
  <si>
    <t>Medical Supplies</t>
  </si>
  <si>
    <t>Cast Acrylic</t>
  </si>
  <si>
    <t>Polymers</t>
  </si>
  <si>
    <t>Conductive Polymers</t>
  </si>
  <si>
    <t>Brake Hose Assemblies</t>
  </si>
  <si>
    <t>Air and Gas Compressors</t>
  </si>
  <si>
    <t>Metal Cans</t>
  </si>
  <si>
    <t>Vehicle Engines</t>
  </si>
  <si>
    <t>Stators and Pumps</t>
  </si>
  <si>
    <t>Polymer Sealants</t>
  </si>
  <si>
    <t>Thermoplastic polymers and resins</t>
  </si>
  <si>
    <t>Ink</t>
  </si>
  <si>
    <t>Steel Pipe and Tubes</t>
  </si>
  <si>
    <t>Aircraft Parts</t>
  </si>
  <si>
    <t>Theatrical Productions</t>
  </si>
  <si>
    <t>Rubber Extrusion</t>
  </si>
  <si>
    <t>Potato Chips, Corn Chips, and Similar Snacks</t>
  </si>
  <si>
    <t>Heavy Gauge Custom Plastic Sheeting</t>
  </si>
  <si>
    <t>Fabricated rubber Products, Not Elsewhere Classified</t>
  </si>
  <si>
    <t>Treated Drinking Water</t>
  </si>
  <si>
    <t>Religious services and worship</t>
  </si>
  <si>
    <t>Office Equipment</t>
  </si>
  <si>
    <t>Food Services</t>
  </si>
  <si>
    <t>Food Manufacturing</t>
  </si>
  <si>
    <t>Total yearly natural gas consumption (MMBtu)</t>
  </si>
  <si>
    <t>Total yearly natrual gas consumption costs ($)</t>
  </si>
  <si>
    <t>m</t>
  </si>
  <si>
    <t>E2 in joule</t>
  </si>
  <si>
    <t>kWh</t>
  </si>
  <si>
    <t>KW</t>
  </si>
  <si>
    <t>MW</t>
  </si>
  <si>
    <t>H2_required</t>
  </si>
  <si>
    <t>Approx. EL Size (MW)</t>
  </si>
  <si>
    <t>NG cost ($/MMBtu)</t>
  </si>
  <si>
    <t>NG cost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</si>
</sst>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sz val="10"/>
      <name val="Arial"/>
      <charset val="1"/>
    </font>
    <font>
      <sz val="11"/>
      <color indexed="8"/>
      <name val="Calibri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B0DE9-5B6F-4EC8-8EE4-5F83EECCFF62}" name="Table1" displayName="Table1" ref="A1:O1064" totalsRowShown="0" headerRowDxfId="8">
  <autoFilter ref="A1:O1064" xr:uid="{EF9B0DE9-5B6F-4EC8-8EE4-5F83EECCFF62}"/>
  <sortState xmlns:xlrd2="http://schemas.microsoft.com/office/spreadsheetml/2017/richdata2" ref="A2:O1064">
    <sortCondition descending="1" ref="H1:H1064"/>
  </sortState>
  <tableColumns count="15">
    <tableColumn id="1" xr3:uid="{A34F28AA-53DC-401F-AF5A-0DBCB784D306}" name="FY"/>
    <tableColumn id="2" xr3:uid="{DB6E0DD2-F9A7-487E-B908-DD00A228B51D}" name="SIC"/>
    <tableColumn id="3" xr3:uid="{C16410D9-2765-45BD-9109-BED2469F6E34}" name="EMPLOYEES"/>
    <tableColumn id="4" xr3:uid="{28B8F0A5-D36C-4EBD-8ED9-19CB42FB97EE}" name="PRODUCTS"/>
    <tableColumn id="5" xr3:uid="{E6961086-DA01-477C-ACDF-E749D2F1956D}" name="PRODHOURS"/>
    <tableColumn id="6" xr3:uid="{C521ACB0-1A3A-4693-811C-76FB8626A4B2}" name="E2_plant_cost"/>
    <tableColumn id="7" xr3:uid="{EC8F9E0F-6CBD-4252-A8BA-909E67D611E8}" name="E2_plant_usage"/>
    <tableColumn id="8" xr3:uid="{EBA1D246-2FE4-4585-8E9D-B07F4A89790F}" name="E2 in joule" dataDxfId="7">
      <calculatedColumnFormula>Table1[[#This Row],[E2_plant_usage]]*1055055852.62</calculatedColumnFormula>
    </tableColumn>
    <tableColumn id="9" xr3:uid="{9484D423-52B6-48A2-BDFA-308F54119C56}" name="kWh" dataDxfId="6">
      <calculatedColumnFormula>Table1[[#This Row],[E2 in joule]]/3600000</calculatedColumnFormula>
    </tableColumn>
    <tableColumn id="10" xr3:uid="{E3C96E16-83D6-413D-994F-6B8D3A6EC2D6}" name="KW" dataDxfId="5">
      <calculatedColumnFormula>Table1[[#This Row],[kWh]]/Table1[[#This Row],[PRODHOURS]]</calculatedColumnFormula>
    </tableColumn>
    <tableColumn id="11" xr3:uid="{AA9983C0-8932-435C-99C4-B6A5B37CF49E}" name="MW" dataDxfId="4">
      <calculatedColumnFormula>Table1[[#This Row],[KW]]/1000</calculatedColumnFormula>
    </tableColumn>
    <tableColumn id="12" xr3:uid="{02E8182A-BC9B-44D6-B6F6-8AE5CE6709AE}" name="H2_required" dataDxfId="3">
      <calculatedColumnFormula>Table1[[#This Row],[kWh]]/33.33</calculatedColumnFormula>
    </tableColumn>
    <tableColumn id="13" xr3:uid="{15389E0A-A9A4-4006-B198-80B12D139B4B}" name="Approx. EL Size (MW)" dataDxfId="2">
      <calculatedColumnFormula>Table1[[#This Row],[MW]]/0.769</calculatedColumnFormula>
    </tableColumn>
    <tableColumn id="14" xr3:uid="{21565906-527E-4674-90BE-3192E2CDC730}" name="NG cost ($/MMBtu)" dataDxfId="1">
      <calculatedColumnFormula>Table1[[#This Row],[E2_plant_usage]]/Table1[[#This Row],[E2_plant_cost]]</calculatedColumnFormula>
    </tableColumn>
    <tableColumn id="15" xr3:uid="{59EACEE6-9D72-4F0C-B5B6-CF1B10AC5477}" name="NG cost ($/kWh)" dataDxfId="0">
      <calculatedColumnFormula>Table1[[#This Row],[E2_plant_cost]]/Table1[[#This Row],[kWh]]</calculatedColumnFormula>
    </tableColumn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38AF-9F3E-477C-9DD3-55D87919B063}">
  <dimension ref="A1:R1064"/>
  <sheetViews>
    <sheetView tabSelected="1" topLeftCell="E1" workbookViewId="0">
      <selection activeCell="O3" sqref="O3"/>
    </sheetView>
  </sheetViews>
  <sheetFormatPr defaultRowHeight="13.8"/>
  <cols>
    <col min="3" max="3" width="11.69921875" customWidth="1"/>
    <col min="4" max="4" width="36.69921875" customWidth="1"/>
    <col min="5" max="5" width="16.5" customWidth="1"/>
    <col min="6" max="6" width="14.796875" customWidth="1"/>
    <col min="7" max="7" width="15.5" customWidth="1"/>
    <col min="8" max="8" width="16.5" customWidth="1"/>
    <col min="9" max="12" width="14.296875" customWidth="1"/>
    <col min="13" max="13" width="19" customWidth="1"/>
    <col min="14" max="14" width="24.296875" customWidth="1"/>
    <col min="15" max="15" width="19" customWidth="1"/>
    <col min="16" max="16" width="14.09765625" bestFit="1" customWidth="1"/>
    <col min="17" max="17" width="35.296875" bestFit="1" customWidth="1"/>
  </cols>
  <sheetData>
    <row r="1" spans="1:18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1014</v>
      </c>
      <c r="I1" s="1" t="s">
        <v>1015</v>
      </c>
      <c r="J1" s="1" t="s">
        <v>1016</v>
      </c>
      <c r="K1" s="1" t="s">
        <v>1017</v>
      </c>
      <c r="L1" s="1" t="s">
        <v>1018</v>
      </c>
      <c r="M1" s="1" t="s">
        <v>1019</v>
      </c>
      <c r="N1" s="1" t="s">
        <v>1020</v>
      </c>
      <c r="O1" s="1" t="s">
        <v>1021</v>
      </c>
    </row>
    <row r="2" spans="1:18" ht="14.4">
      <c r="A2" s="2">
        <v>2022</v>
      </c>
      <c r="B2" s="2">
        <v>2869</v>
      </c>
      <c r="C2" s="2">
        <v>62</v>
      </c>
      <c r="D2" s="2" t="s">
        <v>968</v>
      </c>
      <c r="E2" s="2">
        <v>8400</v>
      </c>
      <c r="F2" s="2">
        <v>9579013</v>
      </c>
      <c r="G2" s="2">
        <v>3438471</v>
      </c>
      <c r="H2">
        <f>Table1[[#This Row],[E2_plant_usage]]*1055055852.62</f>
        <v>3627778952614144</v>
      </c>
      <c r="I2">
        <f>Table1[[#This Row],[E2 in joule]]/3600000</f>
        <v>1007716375.7261511</v>
      </c>
      <c r="J2">
        <f>Table1[[#This Row],[kWh]]/Table1[[#This Row],[PRODHOURS]]</f>
        <v>119966.23520549417</v>
      </c>
      <c r="K2">
        <f>Table1[[#This Row],[KW]]/1000</f>
        <v>119.96623520549417</v>
      </c>
      <c r="L2" s="5">
        <f>Table1[[#This Row],[kWh]]/33.33</f>
        <v>30234514.72325686</v>
      </c>
      <c r="M2" s="5">
        <f>Table1[[#This Row],[MW]]/0.769</f>
        <v>156.00290663913415</v>
      </c>
      <c r="N2" s="5">
        <f>Table1[[#This Row],[E2_plant_usage]]/Table1[[#This Row],[E2_plant_cost]]</f>
        <v>0.35895879878229625</v>
      </c>
      <c r="O2" s="5">
        <f>Table1[[#This Row],[E2_plant_cost]]/Table1[[#This Row],[kWh]]</f>
        <v>9.5056637271548269E-3</v>
      </c>
      <c r="P2" s="1" t="s">
        <v>5</v>
      </c>
      <c r="Q2" s="4" t="s">
        <v>1012</v>
      </c>
      <c r="R2" t="s">
        <v>1013</v>
      </c>
    </row>
    <row r="3" spans="1:18" ht="14.4">
      <c r="A3" s="2">
        <v>2015</v>
      </c>
      <c r="B3" s="2">
        <v>3211</v>
      </c>
      <c r="C3" s="2">
        <v>200</v>
      </c>
      <c r="D3" s="2" t="s">
        <v>875</v>
      </c>
      <c r="E3" s="2">
        <v>8760</v>
      </c>
      <c r="F3" s="2">
        <v>13139464</v>
      </c>
      <c r="G3" s="2">
        <v>2657692</v>
      </c>
      <c r="H3">
        <f>Table1[[#This Row],[E2_plant_usage]]*1055055852.62</f>
        <v>2804013499061353</v>
      </c>
      <c r="I3">
        <f>Table1[[#This Row],[E2 in joule]]/3600000</f>
        <v>778892638.62815356</v>
      </c>
      <c r="J3">
        <f>Table1[[#This Row],[kWh]]/Table1[[#This Row],[PRODHOURS]]</f>
        <v>88914.684774903377</v>
      </c>
      <c r="K3">
        <f>Table1[[#This Row],[KW]]/1000</f>
        <v>88.914684774903378</v>
      </c>
      <c r="L3" s="5">
        <f>Table1[[#This Row],[kWh]]/33.33</f>
        <v>23369116.070451654</v>
      </c>
      <c r="M3" s="5">
        <f>Table1[[#This Row],[MW]]/0.769</f>
        <v>115.62377734057657</v>
      </c>
      <c r="N3" s="5">
        <f>Table1[[#This Row],[E2_plant_usage]]/Table1[[#This Row],[E2_plant_cost]]</f>
        <v>0.20226791595151827</v>
      </c>
      <c r="O3" s="5">
        <f>Table1[[#This Row],[E2_plant_cost]]/Table1[[#This Row],[kWh]]</f>
        <v>1.686941607657539E-2</v>
      </c>
      <c r="P3" s="1" t="s">
        <v>6</v>
      </c>
      <c r="Q3" s="4" t="s">
        <v>1011</v>
      </c>
    </row>
    <row r="4" spans="1:18" ht="14.4">
      <c r="A4" s="2">
        <v>2015</v>
      </c>
      <c r="B4" s="2">
        <v>2821</v>
      </c>
      <c r="C4" s="2">
        <v>300</v>
      </c>
      <c r="D4" s="2" t="s">
        <v>879</v>
      </c>
      <c r="E4" s="2">
        <v>8568</v>
      </c>
      <c r="F4" s="2">
        <v>5053854</v>
      </c>
      <c r="G4" s="2">
        <v>1021684</v>
      </c>
      <c r="H4">
        <f>Table1[[#This Row],[E2_plant_usage]]*1055055852.62</f>
        <v>1077933683728212.1</v>
      </c>
      <c r="I4">
        <f>Table1[[#This Row],[E2 in joule]]/3600000</f>
        <v>299426023.2578367</v>
      </c>
      <c r="J4">
        <f>Table1[[#This Row],[kWh]]/Table1[[#This Row],[PRODHOURS]]</f>
        <v>34947.014852688691</v>
      </c>
      <c r="K4">
        <f>Table1[[#This Row],[KW]]/1000</f>
        <v>34.947014852688689</v>
      </c>
      <c r="L4" s="5">
        <f>Table1[[#This Row],[kWh]]/33.33</f>
        <v>8983679.0656416658</v>
      </c>
      <c r="M4" s="5">
        <f>Table1[[#This Row],[MW]]/0.769</f>
        <v>45.444752734315593</v>
      </c>
      <c r="N4" s="5">
        <f>Table1[[#This Row],[E2_plant_usage]]/Table1[[#This Row],[E2_plant_cost]]</f>
        <v>0.20215938173124906</v>
      </c>
      <c r="O4" s="5">
        <f>Table1[[#This Row],[E2_plant_cost]]/Table1[[#This Row],[kWh]]</f>
        <v>1.6878472836170656E-2</v>
      </c>
      <c r="P4" s="1"/>
      <c r="Q4" s="4"/>
    </row>
    <row r="5" spans="1:18" ht="14.4">
      <c r="A5" s="2">
        <v>2013</v>
      </c>
      <c r="B5" s="2">
        <v>3341</v>
      </c>
      <c r="C5" s="2">
        <v>125</v>
      </c>
      <c r="D5" s="2" t="s">
        <v>833</v>
      </c>
      <c r="E5" s="2">
        <v>8400</v>
      </c>
      <c r="F5" s="2">
        <v>3011174</v>
      </c>
      <c r="G5" s="2">
        <v>977916</v>
      </c>
      <c r="H5">
        <f>Table1[[#This Row],[E2_plant_usage]]*1055055852.62</f>
        <v>1031755999170739.9</v>
      </c>
      <c r="I5">
        <f>Table1[[#This Row],[E2 in joule]]/3600000</f>
        <v>286598888.65853888</v>
      </c>
      <c r="J5">
        <f>Table1[[#This Row],[kWh]]/Table1[[#This Row],[PRODHOURS]]</f>
        <v>34118.915316492727</v>
      </c>
      <c r="K5">
        <f>Table1[[#This Row],[KW]]/1000</f>
        <v>34.118915316492725</v>
      </c>
      <c r="L5" s="5">
        <f>Table1[[#This Row],[kWh]]/33.33</f>
        <v>8598826.5424104072</v>
      </c>
      <c r="M5" s="5">
        <f>Table1[[#This Row],[MW]]/0.769</f>
        <v>44.367900281524996</v>
      </c>
      <c r="N5" s="5">
        <f>Table1[[#This Row],[E2_plant_usage]]/Table1[[#This Row],[E2_plant_cost]]</f>
        <v>0.32476236843171469</v>
      </c>
      <c r="O5" s="5">
        <f>Table1[[#This Row],[E2_plant_cost]]/Table1[[#This Row],[kWh]]</f>
        <v>1.0506579471030638E-2</v>
      </c>
      <c r="P5" s="1"/>
      <c r="Q5" s="4"/>
    </row>
    <row r="6" spans="1:18" ht="14.4">
      <c r="A6" s="2">
        <v>2017</v>
      </c>
      <c r="B6" s="2">
        <v>2869</v>
      </c>
      <c r="C6" s="2">
        <v>300</v>
      </c>
      <c r="D6" s="2" t="s">
        <v>910</v>
      </c>
      <c r="E6" s="2">
        <v>7140</v>
      </c>
      <c r="F6" s="2">
        <v>2136481</v>
      </c>
      <c r="G6" s="2">
        <v>718509</v>
      </c>
      <c r="H6">
        <f>Table1[[#This Row],[E2_plant_usage]]*1055055852.62</f>
        <v>758067125610143.63</v>
      </c>
      <c r="I6">
        <f>Table1[[#This Row],[E2 in joule]]/3600000</f>
        <v>210574201.55837324</v>
      </c>
      <c r="J6">
        <f>Table1[[#This Row],[kWh]]/Table1[[#This Row],[PRODHOURS]]</f>
        <v>29492.185092209136</v>
      </c>
      <c r="K6">
        <f>Table1[[#This Row],[KW]]/1000</f>
        <v>29.492185092209137</v>
      </c>
      <c r="L6" s="5">
        <f>Table1[[#This Row],[kWh]]/33.33</f>
        <v>6317857.832534451</v>
      </c>
      <c r="M6" s="5">
        <f>Table1[[#This Row],[MW]]/0.769</f>
        <v>38.351346023678978</v>
      </c>
      <c r="N6" s="5">
        <f>Table1[[#This Row],[E2_plant_usage]]/Table1[[#This Row],[E2_plant_cost]]</f>
        <v>0.33630488639964501</v>
      </c>
      <c r="O6" s="5">
        <f>Table1[[#This Row],[E2_plant_cost]]/Table1[[#This Row],[kWh]]</f>
        <v>1.014597697243433E-2</v>
      </c>
      <c r="P6" s="1"/>
      <c r="Q6" s="4"/>
    </row>
    <row r="7" spans="1:18" ht="14.4">
      <c r="A7" s="2">
        <v>2007</v>
      </c>
      <c r="B7" s="2">
        <v>3354</v>
      </c>
      <c r="C7" s="2">
        <v>240</v>
      </c>
      <c r="D7" s="2" t="s">
        <v>715</v>
      </c>
      <c r="E7" s="2">
        <v>7200</v>
      </c>
      <c r="F7" s="2">
        <v>5390091</v>
      </c>
      <c r="G7" s="2">
        <v>702737</v>
      </c>
      <c r="H7">
        <f>Table1[[#This Row],[E2_plant_usage]]*1055055852.62</f>
        <v>741426784702621</v>
      </c>
      <c r="I7">
        <f>Table1[[#This Row],[E2 in joule]]/3600000</f>
        <v>205951884.63961694</v>
      </c>
      <c r="J7">
        <f>Table1[[#This Row],[kWh]]/Table1[[#This Row],[PRODHOURS]]</f>
        <v>28604.428422169018</v>
      </c>
      <c r="K7">
        <f>Table1[[#This Row],[KW]]/1000</f>
        <v>28.604428422169018</v>
      </c>
      <c r="L7" s="5">
        <f>Table1[[#This Row],[kWh]]/33.33</f>
        <v>6179174.4566341722</v>
      </c>
      <c r="M7" s="5">
        <f>Table1[[#This Row],[MW]]/0.769</f>
        <v>37.196916023626812</v>
      </c>
      <c r="N7" s="5">
        <f>Table1[[#This Row],[E2_plant_usage]]/Table1[[#This Row],[E2_plant_cost]]</f>
        <v>0.1303757209293869</v>
      </c>
      <c r="O7" s="5">
        <f>Table1[[#This Row],[E2_plant_cost]]/Table1[[#This Row],[kWh]]</f>
        <v>2.6171603185043937E-2</v>
      </c>
      <c r="P7" s="1"/>
      <c r="Q7" s="4"/>
    </row>
    <row r="8" spans="1:18" ht="14.4">
      <c r="A8" s="2">
        <v>2006</v>
      </c>
      <c r="B8" s="2">
        <v>2869</v>
      </c>
      <c r="C8" s="2">
        <v>240</v>
      </c>
      <c r="D8" s="2" t="s">
        <v>700</v>
      </c>
      <c r="E8" s="2">
        <v>8736</v>
      </c>
      <c r="F8" s="2">
        <v>6796310</v>
      </c>
      <c r="G8" s="2">
        <v>609330</v>
      </c>
      <c r="H8">
        <f>Table1[[#This Row],[E2_plant_usage]]*1055055852.62</f>
        <v>642877182676944.63</v>
      </c>
      <c r="I8">
        <f>Table1[[#This Row],[E2 in joule]]/3600000</f>
        <v>178576995.18804017</v>
      </c>
      <c r="J8">
        <f>Table1[[#This Row],[kWh]]/Table1[[#This Row],[PRODHOURS]]</f>
        <v>20441.505859436831</v>
      </c>
      <c r="K8">
        <f>Table1[[#This Row],[KW]]/1000</f>
        <v>20.44150585943683</v>
      </c>
      <c r="L8" s="5">
        <f>Table1[[#This Row],[kWh]]/33.33</f>
        <v>5357845.6402052259</v>
      </c>
      <c r="M8" s="5">
        <f>Table1[[#This Row],[MW]]/0.769</f>
        <v>26.581932196926957</v>
      </c>
      <c r="N8" s="5">
        <f>Table1[[#This Row],[E2_plant_usage]]/Table1[[#This Row],[E2_plant_cost]]</f>
        <v>8.9656004508328779E-2</v>
      </c>
      <c r="O8" s="5">
        <f>Table1[[#This Row],[E2_plant_cost]]/Table1[[#This Row],[kWh]]</f>
        <v>3.8058149611284134E-2</v>
      </c>
      <c r="P8" s="1"/>
      <c r="Q8" s="4"/>
    </row>
    <row r="9" spans="1:18">
      <c r="A9" s="2">
        <v>1994</v>
      </c>
      <c r="B9" s="2">
        <v>3221</v>
      </c>
      <c r="C9" s="2">
        <v>300</v>
      </c>
      <c r="D9" s="2" t="s">
        <v>408</v>
      </c>
      <c r="E9" s="2">
        <v>8400</v>
      </c>
      <c r="F9" s="2">
        <v>1443800</v>
      </c>
      <c r="G9" s="2">
        <v>525000</v>
      </c>
      <c r="H9">
        <f>Table1[[#This Row],[E2_plant_usage]]*1055055852.62</f>
        <v>553904322625500</v>
      </c>
      <c r="I9">
        <f>Table1[[#This Row],[E2 in joule]]/3600000</f>
        <v>153862311.84041667</v>
      </c>
      <c r="J9">
        <f>Table1[[#This Row],[kWh]]/Table1[[#This Row],[PRODHOURS]]</f>
        <v>18316.941885763888</v>
      </c>
      <c r="K9">
        <f>Table1[[#This Row],[KW]]/1000</f>
        <v>18.316941885763889</v>
      </c>
      <c r="L9" s="5">
        <f>Table1[[#This Row],[kWh]]/33.33</f>
        <v>4616330.9883113317</v>
      </c>
      <c r="M9" s="5">
        <f>Table1[[#This Row],[MW]]/0.769</f>
        <v>23.819170202553821</v>
      </c>
      <c r="N9" s="5">
        <f>Table1[[#This Row],[E2_plant_usage]]/Table1[[#This Row],[E2_plant_cost]]</f>
        <v>0.36362377060534701</v>
      </c>
      <c r="O9" s="5">
        <f>Table1[[#This Row],[E2_plant_cost]]/Table1[[#This Row],[kWh]]</f>
        <v>9.3837144569716615E-3</v>
      </c>
    </row>
    <row r="10" spans="1:18">
      <c r="A10" s="2">
        <v>2006</v>
      </c>
      <c r="B10" s="2">
        <v>3363</v>
      </c>
      <c r="C10" s="2">
        <v>450</v>
      </c>
      <c r="D10" s="2" t="s">
        <v>692</v>
      </c>
      <c r="E10" s="2">
        <v>8400</v>
      </c>
      <c r="F10" s="2">
        <v>4769861</v>
      </c>
      <c r="G10" s="2">
        <v>470132</v>
      </c>
      <c r="H10">
        <f>Table1[[#This Row],[E2_plant_usage]]*1055055852.62</f>
        <v>496015518103945.81</v>
      </c>
      <c r="I10">
        <f>Table1[[#This Row],[E2 in joule]]/3600000</f>
        <v>137782088.36220717</v>
      </c>
      <c r="J10">
        <f>Table1[[#This Row],[kWh]]/Table1[[#This Row],[PRODHOURS]]</f>
        <v>16402.629566929427</v>
      </c>
      <c r="K10">
        <f>Table1[[#This Row],[KW]]/1000</f>
        <v>16.402629566929427</v>
      </c>
      <c r="L10" s="5">
        <f>Table1[[#This Row],[kWh]]/33.33</f>
        <v>4133876.0384700624</v>
      </c>
      <c r="M10" s="5">
        <f>Table1[[#This Row],[MW]]/0.769</f>
        <v>21.32981738222292</v>
      </c>
      <c r="N10" s="5">
        <f>Table1[[#This Row],[E2_plant_usage]]/Table1[[#This Row],[E2_plant_cost]]</f>
        <v>9.8563039887325857E-2</v>
      </c>
      <c r="O10" s="5">
        <f>Table1[[#This Row],[E2_plant_cost]]/Table1[[#This Row],[kWh]]</f>
        <v>3.4618875767514823E-2</v>
      </c>
    </row>
    <row r="11" spans="1:18">
      <c r="A11" s="2">
        <v>1996</v>
      </c>
      <c r="B11" s="2">
        <v>2621</v>
      </c>
      <c r="C11" s="2">
        <v>54</v>
      </c>
      <c r="D11" s="2" t="s">
        <v>458</v>
      </c>
      <c r="E11" s="2">
        <v>8500</v>
      </c>
      <c r="F11" s="2">
        <v>1000529</v>
      </c>
      <c r="G11" s="2">
        <v>400212</v>
      </c>
      <c r="H11">
        <f>Table1[[#This Row],[E2_plant_usage]]*1055055852.62</f>
        <v>422246012888755.44</v>
      </c>
      <c r="I11">
        <f>Table1[[#This Row],[E2 in joule]]/3600000</f>
        <v>117290559.1357654</v>
      </c>
      <c r="J11">
        <f>Table1[[#This Row],[kWh]]/Table1[[#This Row],[PRODHOURS]]</f>
        <v>13798.889310090048</v>
      </c>
      <c r="K11">
        <f>Table1[[#This Row],[KW]]/1000</f>
        <v>13.798889310090047</v>
      </c>
      <c r="L11" s="5">
        <f>Table1[[#This Row],[kWh]]/33.33</f>
        <v>3519068.6809410565</v>
      </c>
      <c r="M11" s="5">
        <f>Table1[[#This Row],[MW]]/0.769</f>
        <v>17.94393928490253</v>
      </c>
      <c r="N11" s="5">
        <f>Table1[[#This Row],[E2_plant_usage]]/Table1[[#This Row],[E2_plant_cost]]</f>
        <v>0.40000039978851187</v>
      </c>
      <c r="O11" s="5">
        <f>Table1[[#This Row],[E2_plant_cost]]/Table1[[#This Row],[kWh]]</f>
        <v>8.5303455569844637E-3</v>
      </c>
    </row>
    <row r="12" spans="1:18">
      <c r="A12" s="2">
        <v>2017</v>
      </c>
      <c r="B12" s="2">
        <v>3325</v>
      </c>
      <c r="C12" s="2">
        <v>115</v>
      </c>
      <c r="D12" s="2" t="s">
        <v>912</v>
      </c>
      <c r="E12" s="2">
        <v>8568</v>
      </c>
      <c r="F12" s="2">
        <v>1330657</v>
      </c>
      <c r="G12" s="2">
        <v>395197</v>
      </c>
      <c r="H12">
        <f>Table1[[#This Row],[E2_plant_usage]]*1055055852.62</f>
        <v>416954907787866.13</v>
      </c>
      <c r="I12">
        <f>Table1[[#This Row],[E2 in joule]]/3600000</f>
        <v>115820807.7188517</v>
      </c>
      <c r="J12">
        <f>Table1[[#This Row],[kWh]]/Table1[[#This Row],[PRODHOURS]]</f>
        <v>13517.834701079797</v>
      </c>
      <c r="K12">
        <f>Table1[[#This Row],[KW]]/1000</f>
        <v>13.517834701079797</v>
      </c>
      <c r="L12" s="5">
        <f>Table1[[#This Row],[kWh]]/33.33</f>
        <v>3474971.7287384248</v>
      </c>
      <c r="M12" s="5">
        <f>Table1[[#This Row],[MW]]/0.769</f>
        <v>17.578458648998435</v>
      </c>
      <c r="N12" s="5">
        <f>Table1[[#This Row],[E2_plant_usage]]/Table1[[#This Row],[E2_plant_cost]]</f>
        <v>0.29699389098768503</v>
      </c>
      <c r="O12" s="5">
        <f>Table1[[#This Row],[E2_plant_cost]]/Table1[[#This Row],[kWh]]</f>
        <v>1.1488928683955414E-2</v>
      </c>
    </row>
    <row r="13" spans="1:18">
      <c r="A13" s="2">
        <v>2021</v>
      </c>
      <c r="B13" s="2">
        <v>3633</v>
      </c>
      <c r="C13" s="2">
        <v>3200</v>
      </c>
      <c r="D13" s="2" t="s">
        <v>963</v>
      </c>
      <c r="E13" s="2">
        <v>6000</v>
      </c>
      <c r="F13" s="2">
        <v>1046091.1</v>
      </c>
      <c r="G13" s="2">
        <v>391253.38909090002</v>
      </c>
      <c r="H13">
        <f>Table1[[#This Row],[E2_plant_usage]]*1055055852.62</f>
        <v>412794178017764.13</v>
      </c>
      <c r="I13">
        <f>Table1[[#This Row],[E2 in joule]]/3600000</f>
        <v>114665049.44937892</v>
      </c>
      <c r="J13">
        <f>Table1[[#This Row],[kWh]]/Table1[[#This Row],[PRODHOURS]]</f>
        <v>19110.841574896487</v>
      </c>
      <c r="K13">
        <f>Table1[[#This Row],[KW]]/1000</f>
        <v>19.110841574896487</v>
      </c>
      <c r="L13" s="5">
        <f>Table1[[#This Row],[kWh]]/33.33</f>
        <v>3440295.5130326711</v>
      </c>
      <c r="M13" s="5">
        <f>Table1[[#This Row],[MW]]/0.769</f>
        <v>24.851549512219098</v>
      </c>
      <c r="N13" s="5">
        <f>Table1[[#This Row],[E2_plant_usage]]/Table1[[#This Row],[E2_plant_cost]]</f>
        <v>0.37401464278866348</v>
      </c>
      <c r="O13" s="5">
        <f>Table1[[#This Row],[E2_plant_cost]]/Table1[[#This Row],[kWh]]</f>
        <v>9.1230161677278727E-3</v>
      </c>
    </row>
    <row r="14" spans="1:18">
      <c r="A14" s="2">
        <v>2020</v>
      </c>
      <c r="B14" s="2">
        <v>3261</v>
      </c>
      <c r="C14" s="2">
        <v>560</v>
      </c>
      <c r="D14" s="2" t="s">
        <v>959</v>
      </c>
      <c r="E14" s="2">
        <v>8760</v>
      </c>
      <c r="F14" s="2">
        <v>1304381.6499999999</v>
      </c>
      <c r="G14" s="2">
        <v>387640</v>
      </c>
      <c r="H14">
        <f>Table1[[#This Row],[E2_plant_usage]]*1055055852.62</f>
        <v>408981850709616.81</v>
      </c>
      <c r="I14">
        <f>Table1[[#This Row],[E2 in joule]]/3600000</f>
        <v>113606069.64156023</v>
      </c>
      <c r="J14">
        <f>Table1[[#This Row],[kWh]]/Table1[[#This Row],[PRODHOURS]]</f>
        <v>12968.729411137012</v>
      </c>
      <c r="K14">
        <f>Table1[[#This Row],[KW]]/1000</f>
        <v>12.968729411137012</v>
      </c>
      <c r="L14" s="5">
        <f>Table1[[#This Row],[kWh]]/33.33</f>
        <v>3408522.9415409612</v>
      </c>
      <c r="M14" s="5">
        <f>Table1[[#This Row],[MW]]/0.769</f>
        <v>16.864407556745139</v>
      </c>
      <c r="N14" s="5">
        <f>Table1[[#This Row],[E2_plant_usage]]/Table1[[#This Row],[E2_plant_cost]]</f>
        <v>0.29718296021720331</v>
      </c>
      <c r="O14" s="5">
        <f>Table1[[#This Row],[E2_plant_cost]]/Table1[[#This Row],[kWh]]</f>
        <v>1.1481619372234854E-2</v>
      </c>
    </row>
    <row r="15" spans="1:18">
      <c r="A15" s="2">
        <v>2009</v>
      </c>
      <c r="B15" s="2">
        <v>3312</v>
      </c>
      <c r="C15" s="2">
        <v>100</v>
      </c>
      <c r="D15" s="2" t="s">
        <v>756</v>
      </c>
      <c r="E15" s="2">
        <v>8400</v>
      </c>
      <c r="F15" s="2">
        <v>3011389</v>
      </c>
      <c r="G15" s="2">
        <v>386302</v>
      </c>
      <c r="H15">
        <f>Table1[[#This Row],[E2_plant_usage]]*1055055852.62</f>
        <v>407570185978811.25</v>
      </c>
      <c r="I15">
        <f>Table1[[#This Row],[E2 in joule]]/3600000</f>
        <v>113213940.54966979</v>
      </c>
      <c r="J15">
        <f>Table1[[#This Row],[kWh]]/Table1[[#This Row],[PRODHOURS]]</f>
        <v>13477.85006543688</v>
      </c>
      <c r="K15">
        <f>Table1[[#This Row],[KW]]/1000</f>
        <v>13.477850065436879</v>
      </c>
      <c r="L15" s="5">
        <f>Table1[[#This Row],[kWh]]/33.33</f>
        <v>3396757.8922793218</v>
      </c>
      <c r="M15" s="5">
        <f>Table1[[#This Row],[MW]]/0.769</f>
        <v>17.526463023975136</v>
      </c>
      <c r="N15" s="5">
        <f>Table1[[#This Row],[E2_plant_usage]]/Table1[[#This Row],[E2_plant_cost]]</f>
        <v>0.12828033840862141</v>
      </c>
      <c r="O15" s="5">
        <f>Table1[[#This Row],[E2_plant_cost]]/Table1[[#This Row],[kWh]]</f>
        <v>2.6599100652969748E-2</v>
      </c>
    </row>
    <row r="16" spans="1:18">
      <c r="A16" s="2">
        <v>1984</v>
      </c>
      <c r="B16" s="2">
        <v>3229</v>
      </c>
      <c r="C16" s="2">
        <v>140</v>
      </c>
      <c r="D16" s="2" t="s">
        <v>115</v>
      </c>
      <c r="E16" s="2">
        <v>6000</v>
      </c>
      <c r="F16" s="2">
        <v>1867687</v>
      </c>
      <c r="G16" s="2">
        <v>380185</v>
      </c>
      <c r="H16">
        <f>Table1[[#This Row],[E2_plant_usage]]*1055055852.62</f>
        <v>401116409328334.69</v>
      </c>
      <c r="I16">
        <f>Table1[[#This Row],[E2 in joule]]/3600000</f>
        <v>111421224.8134263</v>
      </c>
      <c r="J16">
        <f>Table1[[#This Row],[kWh]]/Table1[[#This Row],[PRODHOURS]]</f>
        <v>18570.20413557105</v>
      </c>
      <c r="K16">
        <f>Table1[[#This Row],[KW]]/1000</f>
        <v>18.57020413557105</v>
      </c>
      <c r="L16" s="5">
        <f>Table1[[#This Row],[kWh]]/33.33</f>
        <v>3342971.04150694</v>
      </c>
      <c r="M16" s="5">
        <f>Table1[[#This Row],[MW]]/0.769</f>
        <v>24.148509929221131</v>
      </c>
      <c r="N16" s="5">
        <f>Table1[[#This Row],[E2_plant_usage]]/Table1[[#This Row],[E2_plant_cost]]</f>
        <v>0.20355926876398453</v>
      </c>
      <c r="O16" s="5">
        <f>Table1[[#This Row],[E2_plant_cost]]/Table1[[#This Row],[kWh]]</f>
        <v>1.6762398754163965E-2</v>
      </c>
    </row>
    <row r="17" spans="1:15">
      <c r="A17" s="2">
        <v>2015</v>
      </c>
      <c r="B17" s="2">
        <v>3441</v>
      </c>
      <c r="C17" s="2">
        <v>600</v>
      </c>
      <c r="D17" s="2" t="s">
        <v>873</v>
      </c>
      <c r="E17" s="2">
        <v>8760</v>
      </c>
      <c r="F17" s="2">
        <v>2037726</v>
      </c>
      <c r="G17" s="2">
        <v>376776</v>
      </c>
      <c r="H17">
        <f>Table1[[#This Row],[E2_plant_usage]]*1055055852.62</f>
        <v>397519723926753.13</v>
      </c>
      <c r="I17">
        <f>Table1[[#This Row],[E2 in joule]]/3600000</f>
        <v>110422145.53520921</v>
      </c>
      <c r="J17">
        <f>Table1[[#This Row],[kWh]]/Table1[[#This Row],[PRODHOURS]]</f>
        <v>12605.267755160869</v>
      </c>
      <c r="K17">
        <f>Table1[[#This Row],[KW]]/1000</f>
        <v>12.605267755160869</v>
      </c>
      <c r="L17" s="5">
        <f>Table1[[#This Row],[kWh]]/33.33</f>
        <v>3312995.6656228388</v>
      </c>
      <c r="M17" s="5">
        <f>Table1[[#This Row],[MW]]/0.769</f>
        <v>16.391765611392547</v>
      </c>
      <c r="N17" s="5">
        <f>Table1[[#This Row],[E2_plant_usage]]/Table1[[#This Row],[E2_plant_cost]]</f>
        <v>0.18490022701776393</v>
      </c>
      <c r="O17" s="5">
        <f>Table1[[#This Row],[E2_plant_cost]]/Table1[[#This Row],[kWh]]</f>
        <v>1.845396129665177E-2</v>
      </c>
    </row>
    <row r="18" spans="1:15">
      <c r="A18" s="2">
        <v>1988</v>
      </c>
      <c r="B18" s="2">
        <v>2631</v>
      </c>
      <c r="C18" s="2">
        <v>120</v>
      </c>
      <c r="D18" s="2" t="s">
        <v>241</v>
      </c>
      <c r="E18" s="2">
        <v>8472</v>
      </c>
      <c r="F18" s="2">
        <v>952116</v>
      </c>
      <c r="G18" s="2">
        <v>374435</v>
      </c>
      <c r="H18">
        <f>Table1[[#This Row],[E2_plant_usage]]*1055055852.62</f>
        <v>395049838175769.69</v>
      </c>
      <c r="I18">
        <f>Table1[[#This Row],[E2 in joule]]/3600000</f>
        <v>109736066.15993603</v>
      </c>
      <c r="J18">
        <f>Table1[[#This Row],[kWh]]/Table1[[#This Row],[PRODHOURS]]</f>
        <v>12952.7934560831</v>
      </c>
      <c r="K18">
        <f>Table1[[#This Row],[KW]]/1000</f>
        <v>12.9527934560831</v>
      </c>
      <c r="L18" s="5">
        <f>Table1[[#This Row],[kWh]]/33.33</f>
        <v>3292411.225920673</v>
      </c>
      <c r="M18" s="5">
        <f>Table1[[#This Row],[MW]]/0.769</f>
        <v>16.843684598287517</v>
      </c>
      <c r="N18" s="5">
        <f>Table1[[#This Row],[E2_plant_usage]]/Table1[[#This Row],[E2_plant_cost]]</f>
        <v>0.3932661566447786</v>
      </c>
      <c r="O18" s="5">
        <f>Table1[[#This Row],[E2_plant_cost]]/Table1[[#This Row],[kWh]]</f>
        <v>8.6764181851783188E-3</v>
      </c>
    </row>
    <row r="19" spans="1:15">
      <c r="A19" s="2">
        <v>2003</v>
      </c>
      <c r="B19" s="2">
        <v>3479</v>
      </c>
      <c r="C19" s="2">
        <v>100</v>
      </c>
      <c r="D19" s="2" t="s">
        <v>622</v>
      </c>
      <c r="E19" s="2">
        <v>6000</v>
      </c>
      <c r="F19" s="2">
        <v>1667875</v>
      </c>
      <c r="G19" s="2">
        <v>363722</v>
      </c>
      <c r="H19">
        <f>Table1[[#This Row],[E2_plant_usage]]*1055055852.62</f>
        <v>383747024826651.63</v>
      </c>
      <c r="I19">
        <f>Table1[[#This Row],[E2 in joule]]/3600000</f>
        <v>106596395.785181</v>
      </c>
      <c r="J19">
        <f>Table1[[#This Row],[kWh]]/Table1[[#This Row],[PRODHOURS]]</f>
        <v>17766.065964196834</v>
      </c>
      <c r="K19">
        <f>Table1[[#This Row],[KW]]/1000</f>
        <v>17.766065964196834</v>
      </c>
      <c r="L19" s="5">
        <f>Table1[[#This Row],[kWh]]/33.33</f>
        <v>3198211.6947249025</v>
      </c>
      <c r="M19" s="5">
        <f>Table1[[#This Row],[MW]]/0.769</f>
        <v>23.102816598435414</v>
      </c>
      <c r="N19" s="5">
        <f>Table1[[#This Row],[E2_plant_usage]]/Table1[[#This Row],[E2_plant_cost]]</f>
        <v>0.2180750955557221</v>
      </c>
      <c r="O19" s="5">
        <f>Table1[[#This Row],[E2_plant_cost]]/Table1[[#This Row],[kWh]]</f>
        <v>1.5646635964701797E-2</v>
      </c>
    </row>
    <row r="20" spans="1:15">
      <c r="A20" s="2">
        <v>2003</v>
      </c>
      <c r="B20" s="2">
        <v>3365</v>
      </c>
      <c r="C20" s="2">
        <v>204</v>
      </c>
      <c r="D20" s="2" t="s">
        <v>472</v>
      </c>
      <c r="E20" s="2">
        <v>7200</v>
      </c>
      <c r="F20" s="2">
        <v>257124</v>
      </c>
      <c r="G20" s="2">
        <v>354584</v>
      </c>
      <c r="H20">
        <f>Table1[[#This Row],[E2_plant_usage]]*1055055852.62</f>
        <v>374105924445410.06</v>
      </c>
      <c r="I20">
        <f>Table1[[#This Row],[E2 in joule]]/3600000</f>
        <v>103918312.34594724</v>
      </c>
      <c r="J20">
        <f>Table1[[#This Row],[kWh]]/Table1[[#This Row],[PRODHOURS]]</f>
        <v>14433.098936937116</v>
      </c>
      <c r="K20">
        <f>Table1[[#This Row],[KW]]/1000</f>
        <v>14.433098936937116</v>
      </c>
      <c r="L20" s="5">
        <f>Table1[[#This Row],[kWh]]/33.33</f>
        <v>3117861.1564940666</v>
      </c>
      <c r="M20" s="5">
        <f>Table1[[#This Row],[MW]]/0.769</f>
        <v>18.768659215782986</v>
      </c>
      <c r="N20" s="5">
        <f>Table1[[#This Row],[E2_plant_usage]]/Table1[[#This Row],[E2_plant_cost]]</f>
        <v>1.3790389072976463</v>
      </c>
      <c r="O20" s="5">
        <f>Table1[[#This Row],[E2_plant_cost]]/Table1[[#This Row],[kWh]]</f>
        <v>2.4742896049353299E-3</v>
      </c>
    </row>
    <row r="21" spans="1:15">
      <c r="A21" s="2">
        <v>2024</v>
      </c>
      <c r="B21" s="2">
        <v>2096</v>
      </c>
      <c r="C21" s="2">
        <v>439</v>
      </c>
      <c r="D21" s="2" t="s">
        <v>1003</v>
      </c>
      <c r="E21" s="2">
        <v>8760</v>
      </c>
      <c r="F21" s="2">
        <v>1651974</v>
      </c>
      <c r="G21" s="2">
        <v>343422</v>
      </c>
      <c r="H21">
        <f>Table1[[#This Row],[E2_plant_usage]]*1055055852.62</f>
        <v>362329391018465.63</v>
      </c>
      <c r="I21">
        <f>Table1[[#This Row],[E2 in joule]]/3600000</f>
        <v>100647053.06068489</v>
      </c>
      <c r="J21">
        <f>Table1[[#This Row],[kWh]]/Table1[[#This Row],[PRODHOURS]]</f>
        <v>11489.389618799645</v>
      </c>
      <c r="K21">
        <f>Table1[[#This Row],[KW]]/1000</f>
        <v>11.489389618799645</v>
      </c>
      <c r="L21" s="5">
        <f>Table1[[#This Row],[kWh]]/33.33</f>
        <v>3019713.5631768648</v>
      </c>
      <c r="M21" s="5">
        <f>Table1[[#This Row],[MW]]/0.769</f>
        <v>14.940688711052854</v>
      </c>
      <c r="N21" s="5">
        <f>Table1[[#This Row],[E2_plant_usage]]/Table1[[#This Row],[E2_plant_cost]]</f>
        <v>0.20788583839697236</v>
      </c>
      <c r="O21" s="5">
        <f>Table1[[#This Row],[E2_plant_cost]]/Table1[[#This Row],[kWh]]</f>
        <v>1.6413535714790838E-2</v>
      </c>
    </row>
    <row r="22" spans="1:15">
      <c r="A22" s="2">
        <v>2014</v>
      </c>
      <c r="B22" s="2">
        <v>3297</v>
      </c>
      <c r="C22" s="2">
        <v>200</v>
      </c>
      <c r="D22" s="2" t="s">
        <v>846</v>
      </c>
      <c r="E22" s="2">
        <v>4080</v>
      </c>
      <c r="F22" s="2">
        <v>1449071</v>
      </c>
      <c r="G22" s="2">
        <v>334048</v>
      </c>
      <c r="H22">
        <f>Table1[[#This Row],[E2_plant_usage]]*1055055852.62</f>
        <v>352439297456005.75</v>
      </c>
      <c r="I22">
        <f>Table1[[#This Row],[E2 in joule]]/3600000</f>
        <v>97899804.848890483</v>
      </c>
      <c r="J22">
        <f>Table1[[#This Row],[kWh]]/Table1[[#This Row],[PRODHOURS]]</f>
        <v>23995.050208061391</v>
      </c>
      <c r="K22">
        <f>Table1[[#This Row],[KW]]/1000</f>
        <v>23.995050208061393</v>
      </c>
      <c r="L22" s="5">
        <f>Table1[[#This Row],[kWh]]/33.33</f>
        <v>2937287.8742541401</v>
      </c>
      <c r="M22" s="5">
        <f>Table1[[#This Row],[MW]]/0.769</f>
        <v>31.202926148324309</v>
      </c>
      <c r="N22" s="5">
        <f>Table1[[#This Row],[E2_plant_usage]]/Table1[[#This Row],[E2_plant_cost]]</f>
        <v>0.23052562641858129</v>
      </c>
      <c r="O22" s="5">
        <f>Table1[[#This Row],[E2_plant_cost]]/Table1[[#This Row],[kWh]]</f>
        <v>1.4801571895231644E-2</v>
      </c>
    </row>
    <row r="23" spans="1:15">
      <c r="A23" s="2">
        <v>1991</v>
      </c>
      <c r="B23" s="2">
        <v>2869</v>
      </c>
      <c r="C23" s="2">
        <v>350</v>
      </c>
      <c r="D23" s="2" t="s">
        <v>310</v>
      </c>
      <c r="E23" s="2">
        <v>8736</v>
      </c>
      <c r="F23" s="2">
        <v>1048836</v>
      </c>
      <c r="G23" s="2">
        <v>311928</v>
      </c>
      <c r="H23">
        <f>Table1[[#This Row],[E2_plant_usage]]*1055055852.62</f>
        <v>329101461996051.38</v>
      </c>
      <c r="I23">
        <f>Table1[[#This Row],[E2 in joule]]/3600000</f>
        <v>91417072.776680931</v>
      </c>
      <c r="J23">
        <f>Table1[[#This Row],[kWh]]/Table1[[#This Row],[PRODHOURS]]</f>
        <v>10464.408513814209</v>
      </c>
      <c r="K23">
        <f>Table1[[#This Row],[KW]]/1000</f>
        <v>10.46440851381421</v>
      </c>
      <c r="L23" s="5">
        <f>Table1[[#This Row],[kWh]]/33.33</f>
        <v>2742786.4619466229</v>
      </c>
      <c r="M23" s="5">
        <f>Table1[[#This Row],[MW]]/0.769</f>
        <v>13.607813411982066</v>
      </c>
      <c r="N23" s="5">
        <f>Table1[[#This Row],[E2_plant_usage]]/Table1[[#This Row],[E2_plant_cost]]</f>
        <v>0.29740397926844614</v>
      </c>
      <c r="O23" s="5">
        <f>Table1[[#This Row],[E2_plant_cost]]/Table1[[#This Row],[kWh]]</f>
        <v>1.1473086680013908E-2</v>
      </c>
    </row>
    <row r="24" spans="1:15">
      <c r="A24" s="2">
        <v>2016</v>
      </c>
      <c r="B24" s="2">
        <v>3363</v>
      </c>
      <c r="C24" s="2">
        <v>907</v>
      </c>
      <c r="D24" s="2" t="s">
        <v>892</v>
      </c>
      <c r="E24" s="2">
        <v>7200</v>
      </c>
      <c r="F24" s="2">
        <v>2310727</v>
      </c>
      <c r="G24" s="2">
        <v>308045</v>
      </c>
      <c r="H24">
        <f>Table1[[#This Row],[E2_plant_usage]]*1055055852.62</f>
        <v>325004680120327.88</v>
      </c>
      <c r="I24">
        <f>Table1[[#This Row],[E2 in joule]]/3600000</f>
        <v>90279077.811202183</v>
      </c>
      <c r="J24">
        <f>Table1[[#This Row],[kWh]]/Table1[[#This Row],[PRODHOURS]]</f>
        <v>12538.760807111414</v>
      </c>
      <c r="K24">
        <f>Table1[[#This Row],[KW]]/1000</f>
        <v>12.538760807111414</v>
      </c>
      <c r="L24" s="5">
        <f>Table1[[#This Row],[kWh]]/33.33</f>
        <v>2708643.1986559313</v>
      </c>
      <c r="M24" s="5">
        <f>Table1[[#This Row],[MW]]/0.769</f>
        <v>16.305280633434869</v>
      </c>
      <c r="N24" s="5">
        <f>Table1[[#This Row],[E2_plant_usage]]/Table1[[#This Row],[E2_plant_cost]]</f>
        <v>0.13331085844411736</v>
      </c>
      <c r="O24" s="5">
        <f>Table1[[#This Row],[E2_plant_cost]]/Table1[[#This Row],[kWh]]</f>
        <v>2.5595376647869081E-2</v>
      </c>
    </row>
    <row r="25" spans="1:15">
      <c r="A25" s="2">
        <v>2022</v>
      </c>
      <c r="B25" s="2">
        <v>3711</v>
      </c>
      <c r="C25" s="2">
        <v>824</v>
      </c>
      <c r="D25" s="2" t="s">
        <v>980</v>
      </c>
      <c r="E25" s="2">
        <v>1920</v>
      </c>
      <c r="F25" s="2">
        <v>1491675</v>
      </c>
      <c r="G25" s="2">
        <v>288972</v>
      </c>
      <c r="H25">
        <f>Table1[[#This Row],[E2_plant_usage]]*1055055852.62</f>
        <v>304881599843306.63</v>
      </c>
      <c r="I25">
        <f>Table1[[#This Row],[E2 in joule]]/3600000</f>
        <v>84689333.289807394</v>
      </c>
      <c r="J25">
        <f>Table1[[#This Row],[kWh]]/Table1[[#This Row],[PRODHOURS]]</f>
        <v>44109.027755108014</v>
      </c>
      <c r="K25">
        <f>Table1[[#This Row],[KW]]/1000</f>
        <v>44.109027755108016</v>
      </c>
      <c r="L25" s="5">
        <f>Table1[[#This Row],[kWh]]/33.33</f>
        <v>2540934.0921034324</v>
      </c>
      <c r="M25" s="5">
        <f>Table1[[#This Row],[MW]]/0.769</f>
        <v>57.358943764769847</v>
      </c>
      <c r="N25" s="5">
        <f>Table1[[#This Row],[E2_plant_usage]]/Table1[[#This Row],[E2_plant_cost]]</f>
        <v>0.19372316355774549</v>
      </c>
      <c r="O25" s="5">
        <f>Table1[[#This Row],[E2_plant_cost]]/Table1[[#This Row],[kWh]]</f>
        <v>1.7613493247083188E-2</v>
      </c>
    </row>
    <row r="26" spans="1:15">
      <c r="A26" s="2">
        <v>2006</v>
      </c>
      <c r="B26" s="2">
        <v>2819</v>
      </c>
      <c r="C26" s="2">
        <v>178</v>
      </c>
      <c r="D26" s="2" t="s">
        <v>693</v>
      </c>
      <c r="E26" s="2">
        <v>7200</v>
      </c>
      <c r="F26" s="2">
        <v>2583383</v>
      </c>
      <c r="G26" s="2">
        <v>284236</v>
      </c>
      <c r="H26">
        <f>Table1[[#This Row],[E2_plant_usage]]*1055055852.62</f>
        <v>299884855325298.31</v>
      </c>
      <c r="I26">
        <f>Table1[[#This Row],[E2 in joule]]/3600000</f>
        <v>83301348.701471761</v>
      </c>
      <c r="J26">
        <f>Table1[[#This Row],[kWh]]/Table1[[#This Row],[PRODHOURS]]</f>
        <v>11569.631764093299</v>
      </c>
      <c r="K26">
        <f>Table1[[#This Row],[KW]]/1000</f>
        <v>11.5696317640933</v>
      </c>
      <c r="L26" s="5">
        <f>Table1[[#This Row],[kWh]]/33.33</f>
        <v>2499290.3900831612</v>
      </c>
      <c r="M26" s="5">
        <f>Table1[[#This Row],[MW]]/0.769</f>
        <v>15.045034803762418</v>
      </c>
      <c r="N26" s="5">
        <f>Table1[[#This Row],[E2_plant_usage]]/Table1[[#This Row],[E2_plant_cost]]</f>
        <v>0.11002472339564053</v>
      </c>
      <c r="O26" s="5">
        <f>Table1[[#This Row],[E2_plant_cost]]/Table1[[#This Row],[kWh]]</f>
        <v>3.1012499080394326E-2</v>
      </c>
    </row>
    <row r="27" spans="1:15">
      <c r="A27" s="2">
        <v>2006</v>
      </c>
      <c r="B27" s="2">
        <v>3325</v>
      </c>
      <c r="C27" s="2">
        <v>900</v>
      </c>
      <c r="D27" s="2" t="s">
        <v>699</v>
      </c>
      <c r="E27" s="2">
        <v>6600</v>
      </c>
      <c r="F27" s="2">
        <v>2871038</v>
      </c>
      <c r="G27" s="2">
        <v>272175</v>
      </c>
      <c r="H27">
        <f>Table1[[#This Row],[E2_plant_usage]]*1055055852.62</f>
        <v>287159826686848.5</v>
      </c>
      <c r="I27">
        <f>Table1[[#This Row],[E2 in joule]]/3600000</f>
        <v>79766618.524124578</v>
      </c>
      <c r="J27">
        <f>Table1[[#This Row],[kWh]]/Table1[[#This Row],[PRODHOURS]]</f>
        <v>12085.851291534027</v>
      </c>
      <c r="K27">
        <f>Table1[[#This Row],[KW]]/1000</f>
        <v>12.085851291534027</v>
      </c>
      <c r="L27" s="5">
        <f>Table1[[#This Row],[kWh]]/33.33</f>
        <v>2393237.8795116888</v>
      </c>
      <c r="M27" s="5">
        <f>Table1[[#This Row],[MW]]/0.769</f>
        <v>15.716321575466875</v>
      </c>
      <c r="N27" s="5">
        <f>Table1[[#This Row],[E2_plant_usage]]/Table1[[#This Row],[E2_plant_cost]]</f>
        <v>9.4800208147715212E-2</v>
      </c>
      <c r="O27" s="5">
        <f>Table1[[#This Row],[E2_plant_cost]]/Table1[[#This Row],[kWh]]</f>
        <v>3.5992976173757255E-2</v>
      </c>
    </row>
    <row r="28" spans="1:15">
      <c r="A28" s="2">
        <v>1996</v>
      </c>
      <c r="B28" s="2">
        <v>2621</v>
      </c>
      <c r="C28" s="2">
        <v>150</v>
      </c>
      <c r="D28" s="2" t="s">
        <v>460</v>
      </c>
      <c r="E28" s="2">
        <v>8500</v>
      </c>
      <c r="F28" s="2">
        <v>731000</v>
      </c>
      <c r="G28" s="2">
        <v>265840</v>
      </c>
      <c r="H28">
        <f>Table1[[#This Row],[E2_plant_usage]]*1055055852.62</f>
        <v>280476047860500.81</v>
      </c>
      <c r="I28">
        <f>Table1[[#This Row],[E2 in joule]]/3600000</f>
        <v>77910013.294583559</v>
      </c>
      <c r="J28">
        <f>Table1[[#This Row],[kWh]]/Table1[[#This Row],[PRODHOURS]]</f>
        <v>9165.8839170098308</v>
      </c>
      <c r="K28">
        <f>Table1[[#This Row],[KW]]/1000</f>
        <v>9.1658839170098307</v>
      </c>
      <c r="L28" s="5">
        <f>Table1[[#This Row],[kWh]]/33.33</f>
        <v>2337534.1522527323</v>
      </c>
      <c r="M28" s="5">
        <f>Table1[[#This Row],[MW]]/0.769</f>
        <v>11.919224859570651</v>
      </c>
      <c r="N28" s="5">
        <f>Table1[[#This Row],[E2_plant_usage]]/Table1[[#This Row],[E2_plant_cost]]</f>
        <v>0.36366621067031463</v>
      </c>
      <c r="O28" s="5">
        <f>Table1[[#This Row],[E2_plant_cost]]/Table1[[#This Row],[kWh]]</f>
        <v>9.3826193718647508E-3</v>
      </c>
    </row>
    <row r="29" spans="1:15">
      <c r="A29" s="2">
        <v>2020</v>
      </c>
      <c r="B29" s="2">
        <v>2013</v>
      </c>
      <c r="C29" s="2">
        <v>600</v>
      </c>
      <c r="D29" s="2" t="s">
        <v>946</v>
      </c>
      <c r="E29" s="2">
        <v>6205</v>
      </c>
      <c r="F29" s="2">
        <v>943905</v>
      </c>
      <c r="G29" s="2">
        <v>263756</v>
      </c>
      <c r="H29">
        <f>Table1[[#This Row],[E2_plant_usage]]*1055055852.62</f>
        <v>278277311463640.72</v>
      </c>
      <c r="I29">
        <f>Table1[[#This Row],[E2 in joule]]/3600000</f>
        <v>77299253.184344649</v>
      </c>
      <c r="J29">
        <f>Table1[[#This Row],[kWh]]/Table1[[#This Row],[PRODHOURS]]</f>
        <v>12457.575049854093</v>
      </c>
      <c r="K29">
        <f>Table1[[#This Row],[KW]]/1000</f>
        <v>12.457575049854093</v>
      </c>
      <c r="L29" s="5">
        <f>Table1[[#This Row],[kWh]]/33.33</f>
        <v>2319209.5164819877</v>
      </c>
      <c r="M29" s="5">
        <f>Table1[[#This Row],[MW]]/0.769</f>
        <v>16.199707477053437</v>
      </c>
      <c r="N29" s="5">
        <f>Table1[[#This Row],[E2_plant_usage]]/Table1[[#This Row],[E2_plant_cost]]</f>
        <v>0.27943066304342068</v>
      </c>
      <c r="O29" s="5">
        <f>Table1[[#This Row],[E2_plant_cost]]/Table1[[#This Row],[kWh]]</f>
        <v>1.2211049410127656E-2</v>
      </c>
    </row>
    <row r="30" spans="1:15">
      <c r="A30" s="2">
        <v>2014</v>
      </c>
      <c r="B30" s="2">
        <v>2834</v>
      </c>
      <c r="C30" s="2">
        <v>620</v>
      </c>
      <c r="D30" s="2" t="s">
        <v>855</v>
      </c>
      <c r="E30" s="2">
        <v>8760</v>
      </c>
      <c r="F30" s="2">
        <v>1335397</v>
      </c>
      <c r="G30" s="2">
        <v>261044</v>
      </c>
      <c r="H30">
        <f>Table1[[#This Row],[E2_plant_usage]]*1055055852.62</f>
        <v>275415999991335.28</v>
      </c>
      <c r="I30">
        <f>Table1[[#This Row],[E2 in joule]]/3600000</f>
        <v>76504444.442037582</v>
      </c>
      <c r="J30">
        <f>Table1[[#This Row],[kWh]]/Table1[[#This Row],[PRODHOURS]]</f>
        <v>8733.3840687257507</v>
      </c>
      <c r="K30">
        <f>Table1[[#This Row],[KW]]/1000</f>
        <v>8.7333840687257513</v>
      </c>
      <c r="L30" s="5">
        <f>Table1[[#This Row],[kWh]]/33.33</f>
        <v>2295362.8695480824</v>
      </c>
      <c r="M30" s="5">
        <f>Table1[[#This Row],[MW]]/0.769</f>
        <v>11.356806331242849</v>
      </c>
      <c r="N30" s="5">
        <f>Table1[[#This Row],[E2_plant_usage]]/Table1[[#This Row],[E2_plant_cost]]</f>
        <v>0.19548044514103297</v>
      </c>
      <c r="O30" s="5">
        <f>Table1[[#This Row],[E2_plant_cost]]/Table1[[#This Row],[kWh]]</f>
        <v>1.7455155837537557E-2</v>
      </c>
    </row>
    <row r="31" spans="1:15">
      <c r="A31" s="2">
        <v>2016</v>
      </c>
      <c r="B31" s="2">
        <v>2051</v>
      </c>
      <c r="C31" s="2">
        <v>550</v>
      </c>
      <c r="D31" s="2" t="s">
        <v>900</v>
      </c>
      <c r="E31" s="2">
        <v>8568</v>
      </c>
      <c r="F31" s="2">
        <v>1621970</v>
      </c>
      <c r="G31" s="2">
        <v>250019</v>
      </c>
      <c r="H31">
        <f>Table1[[#This Row],[E2_plant_usage]]*1055055852.62</f>
        <v>263784009216199.78</v>
      </c>
      <c r="I31">
        <f>Table1[[#This Row],[E2 in joule]]/3600000</f>
        <v>73273335.893388823</v>
      </c>
      <c r="J31">
        <f>Table1[[#This Row],[kWh]]/Table1[[#This Row],[PRODHOURS]]</f>
        <v>8551.9766448866503</v>
      </c>
      <c r="K31">
        <f>Table1[[#This Row],[KW]]/1000</f>
        <v>8.5519766448866505</v>
      </c>
      <c r="L31" s="5">
        <f>Table1[[#This Row],[kWh]]/33.33</f>
        <v>2198419.9187935442</v>
      </c>
      <c r="M31" s="5">
        <f>Table1[[#This Row],[MW]]/0.769</f>
        <v>11.120905910125684</v>
      </c>
      <c r="N31" s="5">
        <f>Table1[[#This Row],[E2_plant_usage]]/Table1[[#This Row],[E2_plant_cost]]</f>
        <v>0.15414526779163609</v>
      </c>
      <c r="O31" s="5">
        <f>Table1[[#This Row],[E2_plant_cost]]/Table1[[#This Row],[kWh]]</f>
        <v>2.2135883131620109E-2</v>
      </c>
    </row>
    <row r="32" spans="1:15">
      <c r="A32" s="2">
        <v>1996</v>
      </c>
      <c r="B32" s="2">
        <v>3714</v>
      </c>
      <c r="C32" s="2">
        <v>230</v>
      </c>
      <c r="D32" s="2" t="s">
        <v>440</v>
      </c>
      <c r="E32" s="2">
        <v>8000</v>
      </c>
      <c r="F32" s="2">
        <v>688303</v>
      </c>
      <c r="G32" s="2">
        <v>240300</v>
      </c>
      <c r="H32">
        <f>Table1[[#This Row],[E2_plant_usage]]*1055055852.62</f>
        <v>253529921384586</v>
      </c>
      <c r="I32">
        <f>Table1[[#This Row],[E2 in joule]]/3600000</f>
        <v>70424978.162385002</v>
      </c>
      <c r="J32">
        <f>Table1[[#This Row],[kWh]]/Table1[[#This Row],[PRODHOURS]]</f>
        <v>8803.1222702981249</v>
      </c>
      <c r="K32">
        <f>Table1[[#This Row],[KW]]/1000</f>
        <v>8.8031222702981253</v>
      </c>
      <c r="L32" s="5">
        <f>Table1[[#This Row],[kWh]]/33.33</f>
        <v>2112960.6409356436</v>
      </c>
      <c r="M32" s="5">
        <f>Table1[[#This Row],[MW]]/0.769</f>
        <v>11.447493199347367</v>
      </c>
      <c r="N32" s="5">
        <f>Table1[[#This Row],[E2_plant_usage]]/Table1[[#This Row],[E2_plant_cost]]</f>
        <v>0.34911950114992962</v>
      </c>
      <c r="O32" s="5">
        <f>Table1[[#This Row],[E2_plant_cost]]/Table1[[#This Row],[kWh]]</f>
        <v>9.773563556000257E-3</v>
      </c>
    </row>
    <row r="33" spans="1:15">
      <c r="A33" s="2">
        <v>2013</v>
      </c>
      <c r="B33" s="2">
        <v>3711</v>
      </c>
      <c r="C33" s="2">
        <v>824</v>
      </c>
      <c r="D33" s="2" t="s">
        <v>817</v>
      </c>
      <c r="E33" s="2">
        <v>1920</v>
      </c>
      <c r="F33" s="2">
        <v>855370</v>
      </c>
      <c r="G33" s="2">
        <v>236758</v>
      </c>
      <c r="H33">
        <f>Table1[[#This Row],[E2_plant_usage]]*1055055852.62</f>
        <v>249792913554605.97</v>
      </c>
      <c r="I33">
        <f>Table1[[#This Row],[E2 in joule]]/3600000</f>
        <v>69386920.431834996</v>
      </c>
      <c r="J33">
        <f>Table1[[#This Row],[kWh]]/Table1[[#This Row],[PRODHOURS]]</f>
        <v>36139.021058247396</v>
      </c>
      <c r="K33">
        <f>Table1[[#This Row],[KW]]/1000</f>
        <v>36.139021058247394</v>
      </c>
      <c r="L33" s="5">
        <f>Table1[[#This Row],[kWh]]/33.33</f>
        <v>2081815.7945345035</v>
      </c>
      <c r="M33" s="5">
        <f>Table1[[#This Row],[MW]]/0.769</f>
        <v>46.994825823468652</v>
      </c>
      <c r="N33" s="5">
        <f>Table1[[#This Row],[E2_plant_usage]]/Table1[[#This Row],[E2_plant_cost]]</f>
        <v>0.27679016098296644</v>
      </c>
      <c r="O33" s="5">
        <f>Table1[[#This Row],[E2_plant_cost]]/Table1[[#This Row],[kWh]]</f>
        <v>1.2327539465313305E-2</v>
      </c>
    </row>
    <row r="34" spans="1:15">
      <c r="A34" s="2">
        <v>2003</v>
      </c>
      <c r="B34" s="2">
        <v>3462</v>
      </c>
      <c r="C34" s="2">
        <v>250</v>
      </c>
      <c r="D34" s="2" t="s">
        <v>615</v>
      </c>
      <c r="E34" s="2">
        <v>2000</v>
      </c>
      <c r="F34" s="2">
        <v>1204244</v>
      </c>
      <c r="G34" s="2">
        <v>236191</v>
      </c>
      <c r="H34">
        <f>Table1[[#This Row],[E2_plant_usage]]*1055055852.62</f>
        <v>249194696886170.41</v>
      </c>
      <c r="I34">
        <f>Table1[[#This Row],[E2 in joule]]/3600000</f>
        <v>69220749.135047331</v>
      </c>
      <c r="J34">
        <f>Table1[[#This Row],[kWh]]/Table1[[#This Row],[PRODHOURS]]</f>
        <v>34610.374567523664</v>
      </c>
      <c r="K34">
        <f>Table1[[#This Row],[KW]]/1000</f>
        <v>34.610374567523664</v>
      </c>
      <c r="L34" s="5">
        <f>Table1[[#This Row],[kWh]]/33.33</f>
        <v>2076830.1570671268</v>
      </c>
      <c r="M34" s="5">
        <f>Table1[[#This Row],[MW]]/0.769</f>
        <v>45.006989034491106</v>
      </c>
      <c r="N34" s="5">
        <f>Table1[[#This Row],[E2_plant_usage]]/Table1[[#This Row],[E2_plant_cost]]</f>
        <v>0.19613217919292103</v>
      </c>
      <c r="O34" s="5">
        <f>Table1[[#This Row],[E2_plant_cost]]/Table1[[#This Row],[kWh]]</f>
        <v>1.7397153527630289E-2</v>
      </c>
    </row>
    <row r="35" spans="1:15">
      <c r="A35" s="2">
        <v>2011</v>
      </c>
      <c r="B35" s="2">
        <v>3499</v>
      </c>
      <c r="C35" s="2">
        <v>1250</v>
      </c>
      <c r="D35" s="2" t="s">
        <v>789</v>
      </c>
      <c r="E35" s="2">
        <v>4400</v>
      </c>
      <c r="F35" s="2">
        <v>1663515</v>
      </c>
      <c r="G35" s="2">
        <v>234327</v>
      </c>
      <c r="H35">
        <f>Table1[[#This Row],[E2_plant_usage]]*1055055852.62</f>
        <v>247228072776886.75</v>
      </c>
      <c r="I35">
        <f>Table1[[#This Row],[E2 in joule]]/3600000</f>
        <v>68674464.660246313</v>
      </c>
      <c r="J35">
        <f>Table1[[#This Row],[kWh]]/Table1[[#This Row],[PRODHOURS]]</f>
        <v>15607.832877328707</v>
      </c>
      <c r="K35">
        <f>Table1[[#This Row],[KW]]/1000</f>
        <v>15.607832877328706</v>
      </c>
      <c r="L35" s="5">
        <f>Table1[[#This Row],[kWh]]/33.33</f>
        <v>2060439.9838057701</v>
      </c>
      <c r="M35" s="5">
        <f>Table1[[#This Row],[MW]]/0.769</f>
        <v>20.296271622013922</v>
      </c>
      <c r="N35" s="5">
        <f>Table1[[#This Row],[E2_plant_usage]]/Table1[[#This Row],[E2_plant_cost]]</f>
        <v>0.14086257112199169</v>
      </c>
      <c r="O35" s="5">
        <f>Table1[[#This Row],[E2_plant_cost]]/Table1[[#This Row],[kWh]]</f>
        <v>2.4223195742841538E-2</v>
      </c>
    </row>
    <row r="36" spans="1:15">
      <c r="A36" s="2">
        <v>2022</v>
      </c>
      <c r="B36" s="2">
        <v>3363</v>
      </c>
      <c r="C36" s="2">
        <v>907</v>
      </c>
      <c r="D36" s="2" t="s">
        <v>975</v>
      </c>
      <c r="E36" s="2">
        <v>7200</v>
      </c>
      <c r="F36" s="2">
        <v>904985</v>
      </c>
      <c r="G36" s="2">
        <v>233438</v>
      </c>
      <c r="H36">
        <f>Table1[[#This Row],[E2_plant_usage]]*1055055852.62</f>
        <v>246290128123907.56</v>
      </c>
      <c r="I36">
        <f>Table1[[#This Row],[E2 in joule]]/3600000</f>
        <v>68413924.478863209</v>
      </c>
      <c r="J36">
        <f>Table1[[#This Row],[kWh]]/Table1[[#This Row],[PRODHOURS]]</f>
        <v>9501.9339553976679</v>
      </c>
      <c r="K36">
        <f>Table1[[#This Row],[KW]]/1000</f>
        <v>9.5019339553976678</v>
      </c>
      <c r="L36" s="5">
        <f>Table1[[#This Row],[kWh]]/33.33</f>
        <v>2052622.996665563</v>
      </c>
      <c r="M36" s="5">
        <f>Table1[[#This Row],[MW]]/0.769</f>
        <v>12.356221008319464</v>
      </c>
      <c r="N36" s="5">
        <f>Table1[[#This Row],[E2_plant_usage]]/Table1[[#This Row],[E2_plant_cost]]</f>
        <v>0.25794681679806847</v>
      </c>
      <c r="O36" s="5">
        <f>Table1[[#This Row],[E2_plant_cost]]/Table1[[#This Row],[kWh]]</f>
        <v>1.3228081956906289E-2</v>
      </c>
    </row>
    <row r="37" spans="1:15">
      <c r="A37" s="2">
        <v>2009</v>
      </c>
      <c r="B37" s="2">
        <v>2013</v>
      </c>
      <c r="C37" s="2">
        <v>600</v>
      </c>
      <c r="D37" s="2" t="s">
        <v>746</v>
      </c>
      <c r="E37" s="2">
        <v>6864</v>
      </c>
      <c r="F37" s="2">
        <v>2628320</v>
      </c>
      <c r="G37" s="2">
        <v>219397</v>
      </c>
      <c r="H37">
        <f>Table1[[#This Row],[E2_plant_usage]]*1055055852.62</f>
        <v>231476088897270.16</v>
      </c>
      <c r="I37">
        <f>Table1[[#This Row],[E2 in joule]]/3600000</f>
        <v>64298913.582575046</v>
      </c>
      <c r="J37">
        <f>Table1[[#This Row],[kWh]]/Table1[[#This Row],[PRODHOURS]]</f>
        <v>9367.5573401187412</v>
      </c>
      <c r="K37">
        <f>Table1[[#This Row],[KW]]/1000</f>
        <v>9.3675573401187417</v>
      </c>
      <c r="L37" s="5">
        <f>Table1[[#This Row],[kWh]]/33.33</f>
        <v>1929160.3235096023</v>
      </c>
      <c r="M37" s="5">
        <f>Table1[[#This Row],[MW]]/0.769</f>
        <v>12.181478985850118</v>
      </c>
      <c r="N37" s="5">
        <f>Table1[[#This Row],[E2_plant_usage]]/Table1[[#This Row],[E2_plant_cost]]</f>
        <v>8.3474234491994884E-2</v>
      </c>
      <c r="O37" s="5">
        <f>Table1[[#This Row],[E2_plant_cost]]/Table1[[#This Row],[kWh]]</f>
        <v>4.0876584899441792E-2</v>
      </c>
    </row>
    <row r="38" spans="1:15">
      <c r="A38" s="2">
        <v>2013</v>
      </c>
      <c r="B38" s="2">
        <v>2087</v>
      </c>
      <c r="C38" s="2">
        <v>300</v>
      </c>
      <c r="D38" s="2" t="s">
        <v>819</v>
      </c>
      <c r="E38" s="2">
        <v>8760</v>
      </c>
      <c r="F38" s="2">
        <v>1085083</v>
      </c>
      <c r="G38" s="2">
        <v>206198</v>
      </c>
      <c r="H38">
        <f>Table1[[#This Row],[E2_plant_usage]]*1055055852.62</f>
        <v>217550406698538.75</v>
      </c>
      <c r="I38">
        <f>Table1[[#This Row],[E2 in joule]]/3600000</f>
        <v>60430668.527371876</v>
      </c>
      <c r="J38">
        <f>Table1[[#This Row],[kWh]]/Table1[[#This Row],[PRODHOURS]]</f>
        <v>6898.4781423940494</v>
      </c>
      <c r="K38">
        <f>Table1[[#This Row],[KW]]/1000</f>
        <v>6.8984781423940493</v>
      </c>
      <c r="L38" s="5">
        <f>Table1[[#This Row],[kWh]]/33.33</f>
        <v>1813101.3659577521</v>
      </c>
      <c r="M38" s="5">
        <f>Table1[[#This Row],[MW]]/0.769</f>
        <v>8.9707127989519488</v>
      </c>
      <c r="N38" s="5">
        <f>Table1[[#This Row],[E2_plant_usage]]/Table1[[#This Row],[E2_plant_cost]]</f>
        <v>0.19002970279692891</v>
      </c>
      <c r="O38" s="5">
        <f>Table1[[#This Row],[E2_plant_cost]]/Table1[[#This Row],[kWh]]</f>
        <v>1.7955833129804203E-2</v>
      </c>
    </row>
    <row r="39" spans="1:15">
      <c r="A39" s="2">
        <v>2022</v>
      </c>
      <c r="B39" s="2">
        <v>2048</v>
      </c>
      <c r="C39" s="2">
        <v>163</v>
      </c>
      <c r="D39" s="2" t="s">
        <v>977</v>
      </c>
      <c r="E39" s="2">
        <v>6000</v>
      </c>
      <c r="F39" s="2">
        <v>973761</v>
      </c>
      <c r="G39" s="2">
        <v>206055</v>
      </c>
      <c r="H39">
        <f>Table1[[#This Row],[E2_plant_usage]]*1055055852.62</f>
        <v>217399533711614.09</v>
      </c>
      <c r="I39">
        <f>Table1[[#This Row],[E2 in joule]]/3600000</f>
        <v>60388759.364337251</v>
      </c>
      <c r="J39">
        <f>Table1[[#This Row],[kWh]]/Table1[[#This Row],[PRODHOURS]]</f>
        <v>10064.793227389542</v>
      </c>
      <c r="K39">
        <f>Table1[[#This Row],[KW]]/1000</f>
        <v>10.064793227389542</v>
      </c>
      <c r="L39" s="5">
        <f>Table1[[#This Row],[kWh]]/33.33</f>
        <v>1811843.9653266503</v>
      </c>
      <c r="M39" s="5">
        <f>Table1[[#This Row],[MW]]/0.769</f>
        <v>13.088157642899274</v>
      </c>
      <c r="N39" s="5">
        <f>Table1[[#This Row],[E2_plant_usage]]/Table1[[#This Row],[E2_plant_cost]]</f>
        <v>0.21160736566775626</v>
      </c>
      <c r="O39" s="5">
        <f>Table1[[#This Row],[E2_plant_cost]]/Table1[[#This Row],[kWh]]</f>
        <v>1.6124871751795868E-2</v>
      </c>
    </row>
    <row r="40" spans="1:15">
      <c r="A40" s="2">
        <v>1982</v>
      </c>
      <c r="B40" s="2">
        <v>3462</v>
      </c>
      <c r="C40" s="2">
        <v>50</v>
      </c>
      <c r="D40" s="2" t="s">
        <v>43</v>
      </c>
      <c r="E40" s="2">
        <v>4000</v>
      </c>
      <c r="F40" s="2">
        <v>736592</v>
      </c>
      <c r="G40" s="2">
        <v>196217</v>
      </c>
      <c r="H40">
        <f>Table1[[#This Row],[E2_plant_usage]]*1055055852.62</f>
        <v>207019894233538.53</v>
      </c>
      <c r="I40">
        <f>Table1[[#This Row],[E2 in joule]]/3600000</f>
        <v>57505526.175982922</v>
      </c>
      <c r="J40">
        <f>Table1[[#This Row],[kWh]]/Table1[[#This Row],[PRODHOURS]]</f>
        <v>14376.381543995731</v>
      </c>
      <c r="K40">
        <f>Table1[[#This Row],[KW]]/1000</f>
        <v>14.376381543995731</v>
      </c>
      <c r="L40" s="5">
        <f>Table1[[#This Row],[kWh]]/33.33</f>
        <v>1725338.3191113989</v>
      </c>
      <c r="M40" s="5">
        <f>Table1[[#This Row],[MW]]/0.769</f>
        <v>18.69490447853801</v>
      </c>
      <c r="N40" s="5">
        <f>Table1[[#This Row],[E2_plant_usage]]/Table1[[#This Row],[E2_plant_cost]]</f>
        <v>0.26638491865238828</v>
      </c>
      <c r="O40" s="5">
        <f>Table1[[#This Row],[E2_plant_cost]]/Table1[[#This Row],[kWh]]</f>
        <v>1.2809064606170604E-2</v>
      </c>
    </row>
    <row r="41" spans="1:15">
      <c r="A41" s="2">
        <v>1988</v>
      </c>
      <c r="B41" s="2">
        <v>2819</v>
      </c>
      <c r="C41" s="2">
        <v>100</v>
      </c>
      <c r="D41" s="2" t="s">
        <v>218</v>
      </c>
      <c r="E41" s="2">
        <v>8000</v>
      </c>
      <c r="F41" s="2">
        <v>695535</v>
      </c>
      <c r="G41" s="2">
        <v>193582</v>
      </c>
      <c r="H41">
        <f>Table1[[#This Row],[E2_plant_usage]]*1055055852.62</f>
        <v>204239822061884.84</v>
      </c>
      <c r="I41">
        <f>Table1[[#This Row],[E2 in joule]]/3600000</f>
        <v>56733283.906079121</v>
      </c>
      <c r="J41">
        <f>Table1[[#This Row],[kWh]]/Table1[[#This Row],[PRODHOURS]]</f>
        <v>7091.6604882598904</v>
      </c>
      <c r="K41">
        <f>Table1[[#This Row],[KW]]/1000</f>
        <v>7.0916604882598904</v>
      </c>
      <c r="L41" s="5">
        <f>Table1[[#This Row],[kWh]]/33.33</f>
        <v>1702168.7340557794</v>
      </c>
      <c r="M41" s="5">
        <f>Table1[[#This Row],[MW]]/0.769</f>
        <v>9.2219252123015476</v>
      </c>
      <c r="N41" s="5">
        <f>Table1[[#This Row],[E2_plant_usage]]/Table1[[#This Row],[E2_plant_cost]]</f>
        <v>0.27832100469422816</v>
      </c>
      <c r="O41" s="5">
        <f>Table1[[#This Row],[E2_plant_cost]]/Table1[[#This Row],[kWh]]</f>
        <v>1.2259734535223539E-2</v>
      </c>
    </row>
    <row r="42" spans="1:15">
      <c r="A42" s="2">
        <v>2005</v>
      </c>
      <c r="B42" s="2">
        <v>3444</v>
      </c>
      <c r="C42" s="2">
        <v>600</v>
      </c>
      <c r="D42" s="2" t="s">
        <v>679</v>
      </c>
      <c r="E42" s="2">
        <v>8112</v>
      </c>
      <c r="F42" s="2">
        <v>1405144</v>
      </c>
      <c r="G42" s="2">
        <v>187528</v>
      </c>
      <c r="H42">
        <f>Table1[[#This Row],[E2_plant_usage]]*1055055852.62</f>
        <v>197852513930123.38</v>
      </c>
      <c r="I42">
        <f>Table1[[#This Row],[E2 in joule]]/3600000</f>
        <v>54959031.647256494</v>
      </c>
      <c r="J42">
        <f>Table1[[#This Row],[kWh]]/Table1[[#This Row],[PRODHOURS]]</f>
        <v>6775.0285561213623</v>
      </c>
      <c r="K42">
        <f>Table1[[#This Row],[KW]]/1000</f>
        <v>6.7750285561213621</v>
      </c>
      <c r="L42" s="5">
        <f>Table1[[#This Row],[kWh]]/33.33</f>
        <v>1648935.843001995</v>
      </c>
      <c r="M42" s="5">
        <f>Table1[[#This Row],[MW]]/0.769</f>
        <v>8.8101801770108743</v>
      </c>
      <c r="N42" s="5">
        <f>Table1[[#This Row],[E2_plant_usage]]/Table1[[#This Row],[E2_plant_cost]]</f>
        <v>0.13345820784204324</v>
      </c>
      <c r="O42" s="5">
        <f>Table1[[#This Row],[E2_plant_cost]]/Table1[[#This Row],[kWh]]</f>
        <v>2.5567117139520118E-2</v>
      </c>
    </row>
    <row r="43" spans="1:15">
      <c r="A43" s="2">
        <v>1996</v>
      </c>
      <c r="B43" s="2">
        <v>2899</v>
      </c>
      <c r="C43" s="2">
        <v>80</v>
      </c>
      <c r="D43" s="2" t="s">
        <v>467</v>
      </c>
      <c r="E43" s="2">
        <v>8600</v>
      </c>
      <c r="F43" s="2">
        <v>649094</v>
      </c>
      <c r="G43" s="2">
        <v>184187</v>
      </c>
      <c r="H43">
        <f>Table1[[#This Row],[E2_plant_usage]]*1055055852.62</f>
        <v>194327572326519.94</v>
      </c>
      <c r="I43">
        <f>Table1[[#This Row],[E2 in joule]]/3600000</f>
        <v>53979881.20181109</v>
      </c>
      <c r="J43">
        <f>Table1[[#This Row],[kWh]]/Table1[[#This Row],[PRODHOURS]]</f>
        <v>6276.7303723036148</v>
      </c>
      <c r="K43">
        <f>Table1[[#This Row],[KW]]/1000</f>
        <v>6.2767303723036152</v>
      </c>
      <c r="L43" s="5">
        <f>Table1[[#This Row],[kWh]]/33.33</f>
        <v>1619558.3918935221</v>
      </c>
      <c r="M43" s="5">
        <f>Table1[[#This Row],[MW]]/0.769</f>
        <v>8.1621981434377311</v>
      </c>
      <c r="N43" s="5">
        <f>Table1[[#This Row],[E2_plant_usage]]/Table1[[#This Row],[E2_plant_cost]]</f>
        <v>0.28376013335510725</v>
      </c>
      <c r="O43" s="5">
        <f>Table1[[#This Row],[E2_plant_cost]]/Table1[[#This Row],[kWh]]</f>
        <v>1.2024739320438188E-2</v>
      </c>
    </row>
    <row r="44" spans="1:15">
      <c r="A44" s="2">
        <v>2008</v>
      </c>
      <c r="B44" s="2">
        <v>3714</v>
      </c>
      <c r="C44" s="2">
        <v>218</v>
      </c>
      <c r="D44" s="2" t="s">
        <v>725</v>
      </c>
      <c r="E44" s="2">
        <v>7200</v>
      </c>
      <c r="F44" s="2">
        <v>1400000</v>
      </c>
      <c r="G44" s="2">
        <v>175000</v>
      </c>
      <c r="H44">
        <f>Table1[[#This Row],[E2_plant_usage]]*1055055852.62</f>
        <v>184634774208500</v>
      </c>
      <c r="I44">
        <f>Table1[[#This Row],[E2 in joule]]/3600000</f>
        <v>51287437.280138887</v>
      </c>
      <c r="J44">
        <f>Table1[[#This Row],[kWh]]/Table1[[#This Row],[PRODHOURS]]</f>
        <v>7123.2551777970675</v>
      </c>
      <c r="K44">
        <f>Table1[[#This Row],[KW]]/1000</f>
        <v>7.1232551777970672</v>
      </c>
      <c r="L44" s="5">
        <f>Table1[[#This Row],[kWh]]/33.33</f>
        <v>1538776.9961037771</v>
      </c>
      <c r="M44" s="5">
        <f>Table1[[#This Row],[MW]]/0.769</f>
        <v>9.2630106343264842</v>
      </c>
      <c r="N44" s="5">
        <f>Table1[[#This Row],[E2_plant_usage]]/Table1[[#This Row],[E2_plant_cost]]</f>
        <v>0.125</v>
      </c>
      <c r="O44" s="5">
        <f>Table1[[#This Row],[E2_plant_cost]]/Table1[[#This Row],[kWh]]</f>
        <v>2.7297133065023536E-2</v>
      </c>
    </row>
    <row r="45" spans="1:15">
      <c r="A45" s="2">
        <v>2008</v>
      </c>
      <c r="B45" s="2">
        <v>2013</v>
      </c>
      <c r="C45" s="2">
        <v>150</v>
      </c>
      <c r="D45" s="2" t="s">
        <v>734</v>
      </c>
      <c r="E45" s="2">
        <v>6000</v>
      </c>
      <c r="F45" s="2">
        <v>1735598</v>
      </c>
      <c r="G45" s="2">
        <v>173712</v>
      </c>
      <c r="H45">
        <f>Table1[[#This Row],[E2_plant_usage]]*1055055852.62</f>
        <v>183275862270325.44</v>
      </c>
      <c r="I45">
        <f>Table1[[#This Row],[E2 in joule]]/3600000</f>
        <v>50909961.741757065</v>
      </c>
      <c r="J45">
        <f>Table1[[#This Row],[kWh]]/Table1[[#This Row],[PRODHOURS]]</f>
        <v>8484.9936236261783</v>
      </c>
      <c r="K45">
        <f>Table1[[#This Row],[KW]]/1000</f>
        <v>8.4849936236261776</v>
      </c>
      <c r="L45" s="5">
        <f>Table1[[#This Row],[kWh]]/33.33</f>
        <v>1527451.5974124533</v>
      </c>
      <c r="M45" s="5">
        <f>Table1[[#This Row],[MW]]/0.769</f>
        <v>11.033801851269411</v>
      </c>
      <c r="N45" s="5">
        <f>Table1[[#This Row],[E2_plant_usage]]/Table1[[#This Row],[E2_plant_cost]]</f>
        <v>0.10008769311787638</v>
      </c>
      <c r="O45" s="5">
        <f>Table1[[#This Row],[E2_plant_cost]]/Table1[[#This Row],[kWh]]</f>
        <v>3.409152041409684E-2</v>
      </c>
    </row>
    <row r="46" spans="1:15">
      <c r="A46" s="2">
        <v>2018</v>
      </c>
      <c r="B46" s="2">
        <v>3714</v>
      </c>
      <c r="C46" s="2">
        <v>189</v>
      </c>
      <c r="D46" s="2" t="s">
        <v>927</v>
      </c>
      <c r="E46" s="2">
        <v>6912</v>
      </c>
      <c r="F46" s="2">
        <v>629107</v>
      </c>
      <c r="G46" s="2">
        <v>172588</v>
      </c>
      <c r="H46">
        <f>Table1[[#This Row],[E2_plant_usage]]*1055055852.62</f>
        <v>182089979491980.56</v>
      </c>
      <c r="I46">
        <f>Table1[[#This Row],[E2 in joule]]/3600000</f>
        <v>50580549.858883493</v>
      </c>
      <c r="J46">
        <f>Table1[[#This Row],[kWh]]/Table1[[#This Row],[PRODHOURS]]</f>
        <v>7317.7878846764315</v>
      </c>
      <c r="K46">
        <f>Table1[[#This Row],[KW]]/1000</f>
        <v>7.3177878846764317</v>
      </c>
      <c r="L46" s="5">
        <f>Table1[[#This Row],[kWh]]/33.33</f>
        <v>1517568.2525917641</v>
      </c>
      <c r="M46" s="5">
        <f>Table1[[#This Row],[MW]]/0.769</f>
        <v>9.5159790437924983</v>
      </c>
      <c r="N46" s="5">
        <f>Table1[[#This Row],[E2_plant_usage]]/Table1[[#This Row],[E2_plant_cost]]</f>
        <v>0.27433806967654151</v>
      </c>
      <c r="O46" s="5">
        <f>Table1[[#This Row],[E2_plant_cost]]/Table1[[#This Row],[kWh]]</f>
        <v>1.2437725603125479E-2</v>
      </c>
    </row>
    <row r="47" spans="1:15">
      <c r="A47" s="2">
        <v>2003</v>
      </c>
      <c r="B47" s="2">
        <v>3365</v>
      </c>
      <c r="C47" s="2">
        <v>392</v>
      </c>
      <c r="D47" s="2" t="s">
        <v>629</v>
      </c>
      <c r="E47" s="2">
        <v>7200</v>
      </c>
      <c r="F47" s="2">
        <v>867604</v>
      </c>
      <c r="G47" s="2">
        <v>159122</v>
      </c>
      <c r="H47">
        <f>Table1[[#This Row],[E2_plant_usage]]*1055055852.62</f>
        <v>167882597380599.66</v>
      </c>
      <c r="I47">
        <f>Table1[[#This Row],[E2 in joule]]/3600000</f>
        <v>46634054.827944346</v>
      </c>
      <c r="J47">
        <f>Table1[[#This Row],[kWh]]/Table1[[#This Row],[PRODHOURS]]</f>
        <v>6476.952059436715</v>
      </c>
      <c r="K47">
        <f>Table1[[#This Row],[KW]]/1000</f>
        <v>6.4769520594367149</v>
      </c>
      <c r="L47" s="5">
        <f>Table1[[#This Row],[kWh]]/33.33</f>
        <v>1399161.56099443</v>
      </c>
      <c r="M47" s="5">
        <f>Table1[[#This Row],[MW]]/0.769</f>
        <v>8.4225644466017098</v>
      </c>
      <c r="N47" s="5">
        <f>Table1[[#This Row],[E2_plant_usage]]/Table1[[#This Row],[E2_plant_cost]]</f>
        <v>0.18340394926717718</v>
      </c>
      <c r="O47" s="5">
        <f>Table1[[#This Row],[E2_plant_cost]]/Table1[[#This Row],[kWh]]</f>
        <v>1.8604515588468814E-2</v>
      </c>
    </row>
    <row r="48" spans="1:15">
      <c r="A48" s="2">
        <v>1997</v>
      </c>
      <c r="B48" s="2">
        <v>2869</v>
      </c>
      <c r="C48" s="2">
        <v>200</v>
      </c>
      <c r="D48" s="2" t="s">
        <v>372</v>
      </c>
      <c r="E48" s="2">
        <v>8500</v>
      </c>
      <c r="F48" s="2">
        <v>590298</v>
      </c>
      <c r="G48" s="2">
        <v>158619</v>
      </c>
      <c r="H48">
        <f>Table1[[#This Row],[E2_plant_usage]]*1055055852.62</f>
        <v>167351904286731.78</v>
      </c>
      <c r="I48">
        <f>Table1[[#This Row],[E2 in joule]]/3600000</f>
        <v>46486640.07964772</v>
      </c>
      <c r="J48">
        <f>Table1[[#This Row],[kWh]]/Table1[[#This Row],[PRODHOURS]]</f>
        <v>5469.0164799585555</v>
      </c>
      <c r="K48">
        <f>Table1[[#This Row],[KW]]/1000</f>
        <v>5.4690164799585554</v>
      </c>
      <c r="L48" s="5">
        <f>Table1[[#This Row],[kWh]]/33.33</f>
        <v>1394738.6762570573</v>
      </c>
      <c r="M48" s="5">
        <f>Table1[[#This Row],[MW]]/0.769</f>
        <v>7.1118549804402544</v>
      </c>
      <c r="N48" s="5">
        <f>Table1[[#This Row],[E2_plant_usage]]/Table1[[#This Row],[E2_plant_cost]]</f>
        <v>0.26871004136893567</v>
      </c>
      <c r="O48" s="5">
        <f>Table1[[#This Row],[E2_plant_cost]]/Table1[[#This Row],[kWh]]</f>
        <v>1.2698228974789639E-2</v>
      </c>
    </row>
    <row r="49" spans="1:15">
      <c r="A49" s="2">
        <v>1998</v>
      </c>
      <c r="B49" s="2">
        <v>3462</v>
      </c>
      <c r="C49" s="2">
        <v>90</v>
      </c>
      <c r="D49" s="2" t="s">
        <v>497</v>
      </c>
      <c r="E49" s="2">
        <v>4590</v>
      </c>
      <c r="F49" s="2">
        <v>589484</v>
      </c>
      <c r="G49" s="2">
        <v>157984</v>
      </c>
      <c r="H49">
        <f>Table1[[#This Row],[E2_plant_usage]]*1055055852.62</f>
        <v>166681943820318.09</v>
      </c>
      <c r="I49">
        <f>Table1[[#This Row],[E2 in joule]]/3600000</f>
        <v>46300539.950088359</v>
      </c>
      <c r="J49">
        <f>Table1[[#This Row],[kWh]]/Table1[[#This Row],[PRODHOURS]]</f>
        <v>10087.263605683738</v>
      </c>
      <c r="K49">
        <f>Table1[[#This Row],[KW]]/1000</f>
        <v>10.087263605683738</v>
      </c>
      <c r="L49" s="5">
        <f>Table1[[#This Row],[kWh]]/33.33</f>
        <v>1389155.1140140523</v>
      </c>
      <c r="M49" s="5">
        <f>Table1[[#This Row],[MW]]/0.769</f>
        <v>13.117377900759086</v>
      </c>
      <c r="N49" s="5">
        <f>Table1[[#This Row],[E2_plant_usage]]/Table1[[#This Row],[E2_plant_cost]]</f>
        <v>0.26800388136064762</v>
      </c>
      <c r="O49" s="5">
        <f>Table1[[#This Row],[E2_plant_cost]]/Table1[[#This Row],[kWh]]</f>
        <v>1.2731687376334259E-2</v>
      </c>
    </row>
    <row r="50" spans="1:15">
      <c r="A50" s="2">
        <v>2006</v>
      </c>
      <c r="B50" s="2">
        <v>2843</v>
      </c>
      <c r="C50" s="2">
        <v>48</v>
      </c>
      <c r="D50" s="2" t="s">
        <v>686</v>
      </c>
      <c r="E50" s="2">
        <v>8400</v>
      </c>
      <c r="F50" s="2">
        <v>1182859</v>
      </c>
      <c r="G50" s="2">
        <v>156798</v>
      </c>
      <c r="H50">
        <f>Table1[[#This Row],[E2_plant_usage]]*1055055852.62</f>
        <v>165430647579110.75</v>
      </c>
      <c r="I50">
        <f>Table1[[#This Row],[E2 in joule]]/3600000</f>
        <v>45952957.6608641</v>
      </c>
      <c r="J50">
        <f>Table1[[#This Row],[kWh]]/Table1[[#This Row],[PRODHOURS]]</f>
        <v>5470.5901977219164</v>
      </c>
      <c r="K50">
        <f>Table1[[#This Row],[KW]]/1000</f>
        <v>5.4705901977219167</v>
      </c>
      <c r="L50" s="5">
        <f>Table1[[#This Row],[kWh]]/33.33</f>
        <v>1378726.6024861718</v>
      </c>
      <c r="M50" s="5">
        <f>Table1[[#This Row],[MW]]/0.769</f>
        <v>7.1139014274667316</v>
      </c>
      <c r="N50" s="5">
        <f>Table1[[#This Row],[E2_plant_usage]]/Table1[[#This Row],[E2_plant_cost]]</f>
        <v>0.1325584875289447</v>
      </c>
      <c r="O50" s="5">
        <f>Table1[[#This Row],[E2_plant_cost]]/Table1[[#This Row],[kWh]]</f>
        <v>2.5740650008419012E-2</v>
      </c>
    </row>
    <row r="51" spans="1:15">
      <c r="A51" s="2">
        <v>1983</v>
      </c>
      <c r="B51" s="2">
        <v>3355</v>
      </c>
      <c r="C51" s="2">
        <v>150</v>
      </c>
      <c r="D51" s="2" t="s">
        <v>61</v>
      </c>
      <c r="E51" s="2">
        <v>4160</v>
      </c>
      <c r="F51" s="2">
        <v>675520</v>
      </c>
      <c r="G51" s="2">
        <v>153376</v>
      </c>
      <c r="H51">
        <f>Table1[[#This Row],[E2_plant_usage]]*1055055852.62</f>
        <v>161820246451445.13</v>
      </c>
      <c r="I51">
        <f>Table1[[#This Row],[E2 in joule]]/3600000</f>
        <v>44950068.458734758</v>
      </c>
      <c r="J51">
        <f>Table1[[#This Row],[kWh]]/Table1[[#This Row],[PRODHOURS]]</f>
        <v>10805.304917965086</v>
      </c>
      <c r="K51">
        <f>Table1[[#This Row],[KW]]/1000</f>
        <v>10.805304917965087</v>
      </c>
      <c r="L51" s="5">
        <f>Table1[[#This Row],[kWh]]/33.33</f>
        <v>1348636.9174537882</v>
      </c>
      <c r="M51" s="5">
        <f>Table1[[#This Row],[MW]]/0.769</f>
        <v>14.051111726872675</v>
      </c>
      <c r="N51" s="5">
        <f>Table1[[#This Row],[E2_plant_usage]]/Table1[[#This Row],[E2_plant_cost]]</f>
        <v>0.2270487920416864</v>
      </c>
      <c r="O51" s="5">
        <f>Table1[[#This Row],[E2_plant_cost]]/Table1[[#This Row],[kWh]]</f>
        <v>1.5028230727171051E-2</v>
      </c>
    </row>
    <row r="52" spans="1:15">
      <c r="A52" s="2">
        <v>2003</v>
      </c>
      <c r="B52" s="2">
        <v>3411</v>
      </c>
      <c r="C52" s="2">
        <v>118</v>
      </c>
      <c r="D52" s="2" t="s">
        <v>630</v>
      </c>
      <c r="E52" s="2">
        <v>8568</v>
      </c>
      <c r="F52" s="2">
        <v>761108</v>
      </c>
      <c r="G52" s="2">
        <v>148860</v>
      </c>
      <c r="H52">
        <f>Table1[[#This Row],[E2_plant_usage]]*1055055852.62</f>
        <v>157055614221013.19</v>
      </c>
      <c r="I52">
        <f>Table1[[#This Row],[E2 in joule]]/3600000</f>
        <v>43626559.505836993</v>
      </c>
      <c r="J52">
        <f>Table1[[#This Row],[kWh]]/Table1[[#This Row],[PRODHOURS]]</f>
        <v>5091.801996479574</v>
      </c>
      <c r="K52">
        <f>Table1[[#This Row],[KW]]/1000</f>
        <v>5.0918019964795738</v>
      </c>
      <c r="L52" s="5">
        <f>Table1[[#This Row],[kWh]]/33.33</f>
        <v>1308927.6779429042</v>
      </c>
      <c r="M52" s="5">
        <f>Table1[[#This Row],[MW]]/0.769</f>
        <v>6.621328994121682</v>
      </c>
      <c r="N52" s="5">
        <f>Table1[[#This Row],[E2_plant_usage]]/Table1[[#This Row],[E2_plant_cost]]</f>
        <v>0.19558328121633198</v>
      </c>
      <c r="O52" s="5">
        <f>Table1[[#This Row],[E2_plant_cost]]/Table1[[#This Row],[kWh]]</f>
        <v>1.7445978060639137E-2</v>
      </c>
    </row>
    <row r="53" spans="1:15">
      <c r="A53" s="2">
        <v>2015</v>
      </c>
      <c r="B53" s="2">
        <v>3795</v>
      </c>
      <c r="C53" s="2">
        <v>450</v>
      </c>
      <c r="D53" s="2" t="s">
        <v>835</v>
      </c>
      <c r="E53" s="2">
        <v>2125</v>
      </c>
      <c r="F53" s="2">
        <v>662576</v>
      </c>
      <c r="G53" s="2">
        <v>146030</v>
      </c>
      <c r="H53">
        <f>Table1[[#This Row],[E2_plant_usage]]*1055055852.62</f>
        <v>154069806158098.59</v>
      </c>
      <c r="I53">
        <f>Table1[[#This Row],[E2 in joule]]/3600000</f>
        <v>42797168.377249606</v>
      </c>
      <c r="J53">
        <f>Table1[[#This Row],[kWh]]/Table1[[#This Row],[PRODHOURS]]</f>
        <v>20139.843942235108</v>
      </c>
      <c r="K53">
        <f>Table1[[#This Row],[KW]]/1000</f>
        <v>20.139843942235107</v>
      </c>
      <c r="L53" s="5">
        <f>Table1[[#This Row],[kWh]]/33.33</f>
        <v>1284043.4556630545</v>
      </c>
      <c r="M53" s="5">
        <f>Table1[[#This Row],[MW]]/0.769</f>
        <v>26.189654021111973</v>
      </c>
      <c r="N53" s="5">
        <f>Table1[[#This Row],[E2_plant_usage]]/Table1[[#This Row],[E2_plant_cost]]</f>
        <v>0.22039735818985293</v>
      </c>
      <c r="O53" s="5">
        <f>Table1[[#This Row],[E2_plant_cost]]/Table1[[#This Row],[kWh]]</f>
        <v>1.5481771928448809E-2</v>
      </c>
    </row>
    <row r="54" spans="1:15">
      <c r="A54" s="2">
        <v>2013</v>
      </c>
      <c r="B54" s="2">
        <v>3795</v>
      </c>
      <c r="C54" s="2">
        <v>550</v>
      </c>
      <c r="D54" s="2" t="s">
        <v>835</v>
      </c>
      <c r="E54" s="2">
        <v>2125</v>
      </c>
      <c r="F54" s="2">
        <v>662576</v>
      </c>
      <c r="G54" s="2">
        <v>145461</v>
      </c>
      <c r="H54">
        <f>Table1[[#This Row],[E2_plant_usage]]*1055055852.62</f>
        <v>153469479377957.81</v>
      </c>
      <c r="I54">
        <f>Table1[[#This Row],[E2 in joule]]/3600000</f>
        <v>42630410.938321613</v>
      </c>
      <c r="J54">
        <f>Table1[[#This Row],[kWh]]/Table1[[#This Row],[PRODHOURS]]</f>
        <v>20061.369853327818</v>
      </c>
      <c r="K54">
        <f>Table1[[#This Row],[KW]]/1000</f>
        <v>20.061369853327818</v>
      </c>
      <c r="L54" s="5">
        <f>Table1[[#This Row],[kWh]]/33.33</f>
        <v>1279040.2321728657</v>
      </c>
      <c r="M54" s="5">
        <f>Table1[[#This Row],[MW]]/0.769</f>
        <v>26.087607091453599</v>
      </c>
      <c r="N54" s="5">
        <f>Table1[[#This Row],[E2_plant_usage]]/Table1[[#This Row],[E2_plant_cost]]</f>
        <v>0.21953858878075874</v>
      </c>
      <c r="O54" s="5">
        <f>Table1[[#This Row],[E2_plant_cost]]/Table1[[#This Row],[kWh]]</f>
        <v>1.5542331997658337E-2</v>
      </c>
    </row>
    <row r="55" spans="1:15">
      <c r="A55" s="2">
        <v>1991</v>
      </c>
      <c r="B55" s="2">
        <v>2821</v>
      </c>
      <c r="C55" s="2">
        <v>130</v>
      </c>
      <c r="D55" s="2" t="s">
        <v>325</v>
      </c>
      <c r="E55" s="2">
        <v>6000</v>
      </c>
      <c r="F55" s="2">
        <v>361083</v>
      </c>
      <c r="G55" s="2">
        <v>144998</v>
      </c>
      <c r="H55">
        <f>Table1[[#This Row],[E2_plant_usage]]*1055055852.62</f>
        <v>152980988518194.75</v>
      </c>
      <c r="I55">
        <f>Table1[[#This Row],[E2 in joule]]/3600000</f>
        <v>42494719.032831877</v>
      </c>
      <c r="J55">
        <f>Table1[[#This Row],[kWh]]/Table1[[#This Row],[PRODHOURS]]</f>
        <v>7082.4531721386466</v>
      </c>
      <c r="K55">
        <f>Table1[[#This Row],[KW]]/1000</f>
        <v>7.0824531721386466</v>
      </c>
      <c r="L55" s="5">
        <f>Table1[[#This Row],[kWh]]/33.33</f>
        <v>1274969.0678917456</v>
      </c>
      <c r="M55" s="5">
        <f>Table1[[#This Row],[MW]]/0.769</f>
        <v>9.2099521094130647</v>
      </c>
      <c r="N55" s="5">
        <f>Table1[[#This Row],[E2_plant_usage]]/Table1[[#This Row],[E2_plant_cost]]</f>
        <v>0.4015641833041157</v>
      </c>
      <c r="O55" s="5">
        <f>Table1[[#This Row],[E2_plant_cost]]/Table1[[#This Row],[kWh]]</f>
        <v>8.4971264246040401E-3</v>
      </c>
    </row>
    <row r="56" spans="1:15">
      <c r="A56" s="2">
        <v>2004</v>
      </c>
      <c r="B56" s="2">
        <v>2052</v>
      </c>
      <c r="C56" s="2">
        <v>240</v>
      </c>
      <c r="D56" s="2" t="s">
        <v>649</v>
      </c>
      <c r="E56" s="2">
        <v>6490</v>
      </c>
      <c r="F56" s="2">
        <v>780411</v>
      </c>
      <c r="G56" s="2">
        <v>143968</v>
      </c>
      <c r="H56">
        <f>Table1[[#This Row],[E2_plant_usage]]*1055055852.62</f>
        <v>151894280989996.16</v>
      </c>
      <c r="I56">
        <f>Table1[[#This Row],[E2 in joule]]/3600000</f>
        <v>42192855.830554485</v>
      </c>
      <c r="J56">
        <f>Table1[[#This Row],[kWh]]/Table1[[#This Row],[PRODHOURS]]</f>
        <v>6501.2104515492274</v>
      </c>
      <c r="K56">
        <f>Table1[[#This Row],[KW]]/1000</f>
        <v>6.5012104515492277</v>
      </c>
      <c r="L56" s="5">
        <f>Table1[[#This Row],[kWh]]/33.33</f>
        <v>1265912.2661432489</v>
      </c>
      <c r="M56" s="5">
        <f>Table1[[#This Row],[MW]]/0.769</f>
        <v>8.4541098199599833</v>
      </c>
      <c r="N56" s="5">
        <f>Table1[[#This Row],[E2_plant_usage]]/Table1[[#This Row],[E2_plant_cost]]</f>
        <v>0.18447715370490678</v>
      </c>
      <c r="O56" s="5">
        <f>Table1[[#This Row],[E2_plant_cost]]/Table1[[#This Row],[kWh]]</f>
        <v>1.8496282952121378E-2</v>
      </c>
    </row>
    <row r="57" spans="1:15">
      <c r="A57" s="2">
        <v>1990</v>
      </c>
      <c r="B57" s="2">
        <v>3995</v>
      </c>
      <c r="C57" s="2">
        <v>487</v>
      </c>
      <c r="D57" s="2" t="s">
        <v>281</v>
      </c>
      <c r="E57" s="2">
        <v>4300</v>
      </c>
      <c r="F57" s="2">
        <v>404702</v>
      </c>
      <c r="G57" s="2">
        <v>138461</v>
      </c>
      <c r="H57">
        <f>Table1[[#This Row],[E2_plant_usage]]*1055055852.62</f>
        <v>146084088409617.81</v>
      </c>
      <c r="I57">
        <f>Table1[[#This Row],[E2 in joule]]/3600000</f>
        <v>40578913.447116062</v>
      </c>
      <c r="J57">
        <f>Table1[[#This Row],[kWh]]/Table1[[#This Row],[PRODHOURS]]</f>
        <v>9436.9566156083856</v>
      </c>
      <c r="K57">
        <f>Table1[[#This Row],[KW]]/1000</f>
        <v>9.4369566156083859</v>
      </c>
      <c r="L57" s="5">
        <f>Table1[[#This Row],[kWh]]/33.33</f>
        <v>1217489.1523287147</v>
      </c>
      <c r="M57" s="5">
        <f>Table1[[#This Row],[MW]]/0.769</f>
        <v>12.27172511782625</v>
      </c>
      <c r="N57" s="5">
        <f>Table1[[#This Row],[E2_plant_usage]]/Table1[[#This Row],[E2_plant_cost]]</f>
        <v>0.3421307529985026</v>
      </c>
      <c r="O57" s="5">
        <f>Table1[[#This Row],[E2_plant_cost]]/Table1[[#This Row],[kWh]]</f>
        <v>9.9732093745541657E-3</v>
      </c>
    </row>
    <row r="58" spans="1:15">
      <c r="A58" s="2">
        <v>1989</v>
      </c>
      <c r="B58" s="2">
        <v>2899</v>
      </c>
      <c r="C58" s="2">
        <v>88</v>
      </c>
      <c r="D58" s="2" t="s">
        <v>246</v>
      </c>
      <c r="E58" s="2">
        <v>6000</v>
      </c>
      <c r="F58" s="2">
        <v>430024</v>
      </c>
      <c r="G58" s="2">
        <v>138038</v>
      </c>
      <c r="H58">
        <f>Table1[[#This Row],[E2_plant_usage]]*1055055852.62</f>
        <v>145637799783959.56</v>
      </c>
      <c r="I58">
        <f>Table1[[#This Row],[E2 in joule]]/3600000</f>
        <v>40454944.38443321</v>
      </c>
      <c r="J58">
        <f>Table1[[#This Row],[kWh]]/Table1[[#This Row],[PRODHOURS]]</f>
        <v>6742.4907307388685</v>
      </c>
      <c r="K58">
        <f>Table1[[#This Row],[KW]]/1000</f>
        <v>6.7424907307388686</v>
      </c>
      <c r="L58" s="5">
        <f>Table1[[#This Row],[kWh]]/33.33</f>
        <v>1213769.7085038468</v>
      </c>
      <c r="M58" s="5">
        <f>Table1[[#This Row],[MW]]/0.769</f>
        <v>8.7678683104536645</v>
      </c>
      <c r="N58" s="5">
        <f>Table1[[#This Row],[E2_plant_usage]]/Table1[[#This Row],[E2_plant_cost]]</f>
        <v>0.3210006883336744</v>
      </c>
      <c r="O58" s="5">
        <f>Table1[[#This Row],[E2_plant_cost]]/Table1[[#This Row],[kWh]]</f>
        <v>1.0629701920081501E-2</v>
      </c>
    </row>
    <row r="59" spans="1:15">
      <c r="A59" s="2">
        <v>1984</v>
      </c>
      <c r="B59" s="2">
        <v>2672</v>
      </c>
      <c r="C59" s="2">
        <v>371</v>
      </c>
      <c r="D59" s="2" t="s">
        <v>129</v>
      </c>
      <c r="E59" s="2">
        <v>7500</v>
      </c>
      <c r="F59" s="2">
        <v>738910</v>
      </c>
      <c r="G59" s="2">
        <v>135961</v>
      </c>
      <c r="H59">
        <f>Table1[[#This Row],[E2_plant_usage]]*1055055852.62</f>
        <v>143446448778067.81</v>
      </c>
      <c r="I59">
        <f>Table1[[#This Row],[E2 in joule]]/3600000</f>
        <v>39846235.771685503</v>
      </c>
      <c r="J59">
        <f>Table1[[#This Row],[kWh]]/Table1[[#This Row],[PRODHOURS]]</f>
        <v>5312.8314362247338</v>
      </c>
      <c r="K59">
        <f>Table1[[#This Row],[KW]]/1000</f>
        <v>5.3128314362247337</v>
      </c>
      <c r="L59" s="5">
        <f>Table1[[#This Row],[kWh]]/33.33</f>
        <v>1195506.6238129465</v>
      </c>
      <c r="M59" s="5">
        <f>Table1[[#This Row],[MW]]/0.769</f>
        <v>6.9087534931400958</v>
      </c>
      <c r="N59" s="5">
        <f>Table1[[#This Row],[E2_plant_usage]]/Table1[[#This Row],[E2_plant_cost]]</f>
        <v>0.18400211121787499</v>
      </c>
      <c r="O59" s="5">
        <f>Table1[[#This Row],[E2_plant_cost]]/Table1[[#This Row],[kWh]]</f>
        <v>1.8544035231680907E-2</v>
      </c>
    </row>
    <row r="60" spans="1:15">
      <c r="A60" s="2">
        <v>2016</v>
      </c>
      <c r="B60" s="2">
        <v>3069</v>
      </c>
      <c r="C60" s="2">
        <v>300</v>
      </c>
      <c r="D60" s="2" t="s">
        <v>887</v>
      </c>
      <c r="E60" s="2">
        <v>6528</v>
      </c>
      <c r="F60" s="2">
        <v>712648</v>
      </c>
      <c r="G60" s="2">
        <v>132796</v>
      </c>
      <c r="H60">
        <f>Table1[[#This Row],[E2_plant_usage]]*1055055852.62</f>
        <v>140107197004525.52</v>
      </c>
      <c r="I60">
        <f>Table1[[#This Row],[E2 in joule]]/3600000</f>
        <v>38918665.83459042</v>
      </c>
      <c r="J60">
        <f>Table1[[#This Row],[kWh]]/Table1[[#This Row],[PRODHOURS]]</f>
        <v>5961.8054280928955</v>
      </c>
      <c r="K60">
        <f>Table1[[#This Row],[KW]]/1000</f>
        <v>5.9618054280928954</v>
      </c>
      <c r="L60" s="5">
        <f>Table1[[#This Row],[kWh]]/33.33</f>
        <v>1167676.7427119839</v>
      </c>
      <c r="M60" s="5">
        <f>Table1[[#This Row],[MW]]/0.769</f>
        <v>7.7526728583782774</v>
      </c>
      <c r="N60" s="5">
        <f>Table1[[#This Row],[E2_plant_usage]]/Table1[[#This Row],[E2_plant_cost]]</f>
        <v>0.18634164412164211</v>
      </c>
      <c r="O60" s="5">
        <f>Table1[[#This Row],[E2_plant_cost]]/Table1[[#This Row],[kWh]]</f>
        <v>1.8311213519724704E-2</v>
      </c>
    </row>
    <row r="61" spans="1:15">
      <c r="A61" s="2">
        <v>2006</v>
      </c>
      <c r="B61" s="2">
        <v>3398</v>
      </c>
      <c r="C61" s="2">
        <v>26</v>
      </c>
      <c r="D61" s="2" t="s">
        <v>694</v>
      </c>
      <c r="E61" s="2">
        <v>8760</v>
      </c>
      <c r="F61" s="2">
        <v>1180849</v>
      </c>
      <c r="G61" s="2">
        <v>132583</v>
      </c>
      <c r="H61">
        <f>Table1[[#This Row],[E2_plant_usage]]*1055055852.62</f>
        <v>139882470107917.45</v>
      </c>
      <c r="I61">
        <f>Table1[[#This Row],[E2 in joule]]/3600000</f>
        <v>38856241.69664374</v>
      </c>
      <c r="J61">
        <f>Table1[[#This Row],[kWh]]/Table1[[#This Row],[PRODHOURS]]</f>
        <v>4435.6440292972302</v>
      </c>
      <c r="K61">
        <f>Table1[[#This Row],[KW]]/1000</f>
        <v>4.4356440292972303</v>
      </c>
      <c r="L61" s="5">
        <f>Table1[[#This Row],[kWh]]/33.33</f>
        <v>1165803.8312824406</v>
      </c>
      <c r="M61" s="5">
        <f>Table1[[#This Row],[MW]]/0.769</f>
        <v>5.7680676583839148</v>
      </c>
      <c r="N61" s="5">
        <f>Table1[[#This Row],[E2_plant_usage]]/Table1[[#This Row],[E2_plant_cost]]</f>
        <v>0.11227769172857834</v>
      </c>
      <c r="O61" s="5">
        <f>Table1[[#This Row],[E2_plant_cost]]/Table1[[#This Row],[kWh]]</f>
        <v>3.0390201121844408E-2</v>
      </c>
    </row>
    <row r="62" spans="1:15">
      <c r="A62" s="2">
        <v>1989</v>
      </c>
      <c r="B62" s="2">
        <v>3548</v>
      </c>
      <c r="C62" s="2">
        <v>375</v>
      </c>
      <c r="D62" s="2" t="s">
        <v>262</v>
      </c>
      <c r="E62" s="2">
        <v>6000</v>
      </c>
      <c r="F62" s="2">
        <v>546095</v>
      </c>
      <c r="G62" s="2">
        <v>130023</v>
      </c>
      <c r="H62">
        <f>Table1[[#This Row],[E2_plant_usage]]*1055055852.62</f>
        <v>137181527125210.27</v>
      </c>
      <c r="I62">
        <f>Table1[[#This Row],[E2 in joule]]/3600000</f>
        <v>38105979.757002853</v>
      </c>
      <c r="J62">
        <f>Table1[[#This Row],[kWh]]/Table1[[#This Row],[PRODHOURS]]</f>
        <v>6350.9966261671425</v>
      </c>
      <c r="K62">
        <f>Table1[[#This Row],[KW]]/1000</f>
        <v>6.3509966261671424</v>
      </c>
      <c r="L62" s="5">
        <f>Table1[[#This Row],[kWh]]/33.33</f>
        <v>1143293.7220822938</v>
      </c>
      <c r="M62" s="5">
        <f>Table1[[#This Row],[MW]]/0.769</f>
        <v>8.2587732459910832</v>
      </c>
      <c r="N62" s="5">
        <f>Table1[[#This Row],[E2_plant_usage]]/Table1[[#This Row],[E2_plant_cost]]</f>
        <v>0.23809593568884535</v>
      </c>
      <c r="O62" s="5">
        <f>Table1[[#This Row],[E2_plant_cost]]/Table1[[#This Row],[kWh]]</f>
        <v>1.4330952870976698E-2</v>
      </c>
    </row>
    <row r="63" spans="1:15">
      <c r="A63" s="2">
        <v>2013</v>
      </c>
      <c r="B63" s="2">
        <v>2013</v>
      </c>
      <c r="C63" s="2">
        <v>400</v>
      </c>
      <c r="D63" s="2" t="s">
        <v>825</v>
      </c>
      <c r="E63" s="2">
        <v>7344</v>
      </c>
      <c r="F63" s="2">
        <v>554744</v>
      </c>
      <c r="G63" s="2">
        <v>129035</v>
      </c>
      <c r="H63">
        <f>Table1[[#This Row],[E2_plant_usage]]*1055055852.62</f>
        <v>136139131942821.7</v>
      </c>
      <c r="I63">
        <f>Table1[[#This Row],[E2 in joule]]/3600000</f>
        <v>37816425.539672695</v>
      </c>
      <c r="J63">
        <f>Table1[[#This Row],[kWh]]/Table1[[#This Row],[PRODHOURS]]</f>
        <v>5149.2954166220989</v>
      </c>
      <c r="K63">
        <f>Table1[[#This Row],[KW]]/1000</f>
        <v>5.149295416622099</v>
      </c>
      <c r="L63" s="5">
        <f>Table1[[#This Row],[kWh]]/33.33</f>
        <v>1134606.2268128621</v>
      </c>
      <c r="M63" s="5">
        <f>Table1[[#This Row],[MW]]/0.769</f>
        <v>6.6960928694695694</v>
      </c>
      <c r="N63" s="5">
        <f>Table1[[#This Row],[E2_plant_usage]]/Table1[[#This Row],[E2_plant_cost]]</f>
        <v>0.23260278615000793</v>
      </c>
      <c r="O63" s="5">
        <f>Table1[[#This Row],[E2_plant_cost]]/Table1[[#This Row],[kWh]]</f>
        <v>1.4669392785894735E-2</v>
      </c>
    </row>
    <row r="64" spans="1:15">
      <c r="A64" s="2">
        <v>1986</v>
      </c>
      <c r="B64" s="2">
        <v>2816</v>
      </c>
      <c r="C64" s="2">
        <v>200</v>
      </c>
      <c r="D64" s="2" t="s">
        <v>167</v>
      </c>
      <c r="E64" s="2">
        <v>8400</v>
      </c>
      <c r="F64" s="2">
        <v>599149</v>
      </c>
      <c r="G64" s="2">
        <v>127555</v>
      </c>
      <c r="H64">
        <f>Table1[[#This Row],[E2_plant_usage]]*1055055852.62</f>
        <v>134577649280944.09</v>
      </c>
      <c r="I64">
        <f>Table1[[#This Row],[E2 in joule]]/3600000</f>
        <v>37382680.355817802</v>
      </c>
      <c r="J64">
        <f>Table1[[#This Row],[kWh]]/Table1[[#This Row],[PRODHOURS]]</f>
        <v>4450.3190899783094</v>
      </c>
      <c r="K64">
        <f>Table1[[#This Row],[KW]]/1000</f>
        <v>4.4503190899783096</v>
      </c>
      <c r="L64" s="5">
        <f>Table1[[#This Row],[kWh]]/33.33</f>
        <v>1121592.5699315274</v>
      </c>
      <c r="M64" s="5">
        <f>Table1[[#This Row],[MW]]/0.769</f>
        <v>5.7871509622604806</v>
      </c>
      <c r="N64" s="5">
        <f>Table1[[#This Row],[E2_plant_usage]]/Table1[[#This Row],[E2_plant_cost]]</f>
        <v>0.21289362078548074</v>
      </c>
      <c r="O64" s="5">
        <f>Table1[[#This Row],[E2_plant_cost]]/Table1[[#This Row],[kWh]]</f>
        <v>1.6027448922793879E-2</v>
      </c>
    </row>
    <row r="65" spans="1:15">
      <c r="A65" s="2">
        <v>2017</v>
      </c>
      <c r="B65" s="2">
        <v>3061</v>
      </c>
      <c r="C65" s="2">
        <v>368</v>
      </c>
      <c r="D65" s="2" t="s">
        <v>911</v>
      </c>
      <c r="E65" s="2">
        <v>6000</v>
      </c>
      <c r="F65" s="2">
        <v>457010</v>
      </c>
      <c r="G65" s="2">
        <v>124900</v>
      </c>
      <c r="H65">
        <f>Table1[[#This Row],[E2_plant_usage]]*1055055852.62</f>
        <v>131776475992238</v>
      </c>
      <c r="I65">
        <f>Table1[[#This Row],[E2 in joule]]/3600000</f>
        <v>36604576.664510556</v>
      </c>
      <c r="J65">
        <f>Table1[[#This Row],[kWh]]/Table1[[#This Row],[PRODHOURS]]</f>
        <v>6100.7627774184257</v>
      </c>
      <c r="K65">
        <f>Table1[[#This Row],[KW]]/1000</f>
        <v>6.1007627774184261</v>
      </c>
      <c r="L65" s="5">
        <f>Table1[[#This Row],[kWh]]/33.33</f>
        <v>1098247.1246477815</v>
      </c>
      <c r="M65" s="5">
        <f>Table1[[#This Row],[MW]]/0.769</f>
        <v>7.9333716221305925</v>
      </c>
      <c r="N65" s="5">
        <f>Table1[[#This Row],[E2_plant_usage]]/Table1[[#This Row],[E2_plant_cost]]</f>
        <v>0.27329817728277278</v>
      </c>
      <c r="O65" s="5">
        <f>Table1[[#This Row],[E2_plant_cost]]/Table1[[#This Row],[kWh]]</f>
        <v>1.248505082270457E-2</v>
      </c>
    </row>
    <row r="66" spans="1:15">
      <c r="A66" s="2">
        <v>2024</v>
      </c>
      <c r="B66" s="2">
        <v>3069</v>
      </c>
      <c r="C66" s="2">
        <v>110</v>
      </c>
      <c r="D66" s="2" t="s">
        <v>1005</v>
      </c>
      <c r="E66" s="2">
        <v>6000</v>
      </c>
      <c r="F66" s="2">
        <v>553772</v>
      </c>
      <c r="G66" s="2">
        <v>124152</v>
      </c>
      <c r="H66">
        <f>Table1[[#This Row],[E2_plant_usage]]*1055055852.62</f>
        <v>130987294214478.23</v>
      </c>
      <c r="I66">
        <f>Table1[[#This Row],[E2 in joule]]/3600000</f>
        <v>36385359.504021734</v>
      </c>
      <c r="J66">
        <f>Table1[[#This Row],[kWh]]/Table1[[#This Row],[PRODHOURS]]</f>
        <v>6064.2265840036225</v>
      </c>
      <c r="K66">
        <f>Table1[[#This Row],[KW]]/1000</f>
        <v>6.0642265840036229</v>
      </c>
      <c r="L66" s="5">
        <f>Table1[[#This Row],[kWh]]/33.33</f>
        <v>1091669.9521158636</v>
      </c>
      <c r="M66" s="5">
        <f>Table1[[#This Row],[MW]]/0.769</f>
        <v>7.8858603172998993</v>
      </c>
      <c r="N66" s="5">
        <f>Table1[[#This Row],[E2_plant_usage]]/Table1[[#This Row],[E2_plant_cost]]</f>
        <v>0.22419335033190554</v>
      </c>
      <c r="O66" s="5">
        <f>Table1[[#This Row],[E2_plant_cost]]/Table1[[#This Row],[kWh]]</f>
        <v>1.5219637995848046E-2</v>
      </c>
    </row>
    <row r="67" spans="1:15">
      <c r="A67" s="2">
        <v>2005</v>
      </c>
      <c r="B67" s="2">
        <v>3316</v>
      </c>
      <c r="C67" s="2">
        <v>160</v>
      </c>
      <c r="D67" s="2" t="s">
        <v>661</v>
      </c>
      <c r="E67" s="2">
        <v>4800</v>
      </c>
      <c r="F67" s="2">
        <v>524089</v>
      </c>
      <c r="G67" s="2">
        <v>122265</v>
      </c>
      <c r="H67">
        <f>Table1[[#This Row],[E2_plant_usage]]*1055055852.62</f>
        <v>128996403820584.3</v>
      </c>
      <c r="I67">
        <f>Table1[[#This Row],[E2 in joule]]/3600000</f>
        <v>35832334.394606747</v>
      </c>
      <c r="J67">
        <f>Table1[[#This Row],[kWh]]/Table1[[#This Row],[PRODHOURS]]</f>
        <v>7465.069665543072</v>
      </c>
      <c r="K67">
        <f>Table1[[#This Row],[KW]]/1000</f>
        <v>7.4650696655430719</v>
      </c>
      <c r="L67" s="5">
        <f>Table1[[#This Row],[kWh]]/33.33</f>
        <v>1075077.5395921618</v>
      </c>
      <c r="M67" s="5">
        <f>Table1[[#This Row],[MW]]/0.769</f>
        <v>9.707502816050809</v>
      </c>
      <c r="N67" s="5">
        <f>Table1[[#This Row],[E2_plant_usage]]/Table1[[#This Row],[E2_plant_cost]]</f>
        <v>0.2332905288987176</v>
      </c>
      <c r="O67" s="5">
        <f>Table1[[#This Row],[E2_plant_cost]]/Table1[[#This Row],[kWh]]</f>
        <v>1.4626147273253917E-2</v>
      </c>
    </row>
    <row r="68" spans="1:15">
      <c r="A68" s="2">
        <v>2024</v>
      </c>
      <c r="B68" s="2">
        <v>2099</v>
      </c>
      <c r="C68" s="2">
        <v>500</v>
      </c>
      <c r="D68" s="2" t="s">
        <v>1010</v>
      </c>
      <c r="E68" s="2">
        <v>6240</v>
      </c>
      <c r="F68" s="2">
        <v>521925</v>
      </c>
      <c r="G68" s="2">
        <v>119099</v>
      </c>
      <c r="H68">
        <f>Table1[[#This Row],[E2_plant_usage]]*1055055852.62</f>
        <v>125656096991189.38</v>
      </c>
      <c r="I68">
        <f>Table1[[#This Row],[E2 in joule]]/3600000</f>
        <v>34904471.386441492</v>
      </c>
      <c r="J68">
        <f>Table1[[#This Row],[kWh]]/Table1[[#This Row],[PRODHOURS]]</f>
        <v>5593.6652862887004</v>
      </c>
      <c r="K68">
        <f>Table1[[#This Row],[KW]]/1000</f>
        <v>5.5936652862887</v>
      </c>
      <c r="L68" s="5">
        <f>Table1[[#This Row],[kWh]]/33.33</f>
        <v>1047238.8654797928</v>
      </c>
      <c r="M68" s="5">
        <f>Table1[[#This Row],[MW]]/0.769</f>
        <v>7.2739470562921973</v>
      </c>
      <c r="N68" s="5">
        <f>Table1[[#This Row],[E2_plant_usage]]/Table1[[#This Row],[E2_plant_cost]]</f>
        <v>0.22819179000814294</v>
      </c>
      <c r="O68" s="5">
        <f>Table1[[#This Row],[E2_plant_cost]]/Table1[[#This Row],[kWh]]</f>
        <v>1.495295528820814E-2</v>
      </c>
    </row>
    <row r="69" spans="1:15">
      <c r="A69" s="2">
        <v>2005</v>
      </c>
      <c r="B69" s="2">
        <v>3363</v>
      </c>
      <c r="C69" s="2">
        <v>208</v>
      </c>
      <c r="D69" s="2" t="s">
        <v>676</v>
      </c>
      <c r="E69" s="2">
        <v>4050</v>
      </c>
      <c r="F69" s="2">
        <v>1110171</v>
      </c>
      <c r="G69" s="2">
        <v>118841</v>
      </c>
      <c r="H69">
        <f>Table1[[#This Row],[E2_plant_usage]]*1055055852.62</f>
        <v>125383892581213.42</v>
      </c>
      <c r="I69">
        <f>Table1[[#This Row],[E2 in joule]]/3600000</f>
        <v>34828859.050337061</v>
      </c>
      <c r="J69">
        <f>Table1[[#This Row],[kWh]]/Table1[[#This Row],[PRODHOURS]]</f>
        <v>8599.7182840338428</v>
      </c>
      <c r="K69">
        <f>Table1[[#This Row],[KW]]/1000</f>
        <v>8.5997182840338429</v>
      </c>
      <c r="L69" s="5">
        <f>Table1[[#This Row],[kWh]]/33.33</f>
        <v>1044970.2685369656</v>
      </c>
      <c r="M69" s="5">
        <f>Table1[[#This Row],[MW]]/0.769</f>
        <v>11.182988665843748</v>
      </c>
      <c r="N69" s="5">
        <f>Table1[[#This Row],[E2_plant_usage]]/Table1[[#This Row],[E2_plant_cost]]</f>
        <v>0.10704747286679259</v>
      </c>
      <c r="O69" s="5">
        <f>Table1[[#This Row],[E2_plant_cost]]/Table1[[#This Row],[kWh]]</f>
        <v>3.1875032093227763E-2</v>
      </c>
    </row>
    <row r="70" spans="1:15">
      <c r="A70" s="2">
        <v>2000</v>
      </c>
      <c r="B70" s="2">
        <v>3363</v>
      </c>
      <c r="C70" s="2">
        <v>318</v>
      </c>
      <c r="D70" s="2" t="s">
        <v>519</v>
      </c>
      <c r="E70" s="2">
        <v>8400</v>
      </c>
      <c r="F70" s="2">
        <v>449183</v>
      </c>
      <c r="G70" s="2">
        <v>117763</v>
      </c>
      <c r="H70">
        <f>Table1[[#This Row],[E2_plant_usage]]*1055055852.62</f>
        <v>124246542372089.06</v>
      </c>
      <c r="I70">
        <f>Table1[[#This Row],[E2 in joule]]/3600000</f>
        <v>34512928.436691403</v>
      </c>
      <c r="J70">
        <f>Table1[[#This Row],[kWh]]/Table1[[#This Row],[PRODHOURS]]</f>
        <v>4108.6819567489765</v>
      </c>
      <c r="K70">
        <f>Table1[[#This Row],[KW]]/1000</f>
        <v>4.1086819567489767</v>
      </c>
      <c r="L70" s="5">
        <f>Table1[[#This Row],[kWh]]/33.33</f>
        <v>1035491.4022409662</v>
      </c>
      <c r="M70" s="5">
        <f>Table1[[#This Row],[MW]]/0.769</f>
        <v>5.3428894105968485</v>
      </c>
      <c r="N70" s="5">
        <f>Table1[[#This Row],[E2_plant_usage]]/Table1[[#This Row],[E2_plant_cost]]</f>
        <v>0.26217154255615194</v>
      </c>
      <c r="O70" s="5">
        <f>Table1[[#This Row],[E2_plant_cost]]/Table1[[#This Row],[kWh]]</f>
        <v>1.3014919925556485E-2</v>
      </c>
    </row>
    <row r="71" spans="1:15">
      <c r="A71" s="2">
        <v>2008</v>
      </c>
      <c r="B71" s="2">
        <v>2048</v>
      </c>
      <c r="C71" s="2">
        <v>72</v>
      </c>
      <c r="D71" s="2" t="s">
        <v>729</v>
      </c>
      <c r="E71" s="2">
        <v>7200</v>
      </c>
      <c r="F71" s="2">
        <v>864138</v>
      </c>
      <c r="G71" s="2">
        <v>117143</v>
      </c>
      <c r="H71">
        <f>Table1[[#This Row],[E2_plant_usage]]*1055055852.62</f>
        <v>123592407743464.66</v>
      </c>
      <c r="I71">
        <f>Table1[[#This Row],[E2 in joule]]/3600000</f>
        <v>34331224.373184629</v>
      </c>
      <c r="J71">
        <f>Table1[[#This Row],[kWh]]/Table1[[#This Row],[PRODHOURS]]</f>
        <v>4768.2256073867538</v>
      </c>
      <c r="K71">
        <f>Table1[[#This Row],[KW]]/1000</f>
        <v>4.7682256073867535</v>
      </c>
      <c r="L71" s="5">
        <f>Table1[[#This Row],[kWh]]/33.33</f>
        <v>1030039.7351690559</v>
      </c>
      <c r="M71" s="5">
        <f>Table1[[#This Row],[MW]]/0.769</f>
        <v>6.2005534556394712</v>
      </c>
      <c r="N71" s="5">
        <f>Table1[[#This Row],[E2_plant_usage]]/Table1[[#This Row],[E2_plant_cost]]</f>
        <v>0.13556052389780335</v>
      </c>
      <c r="O71" s="5">
        <f>Table1[[#This Row],[E2_plant_cost]]/Table1[[#This Row],[kWh]]</f>
        <v>2.5170614091904027E-2</v>
      </c>
    </row>
    <row r="72" spans="1:15">
      <c r="A72" s="2">
        <v>2011</v>
      </c>
      <c r="B72" s="2">
        <v>3089</v>
      </c>
      <c r="C72" s="2">
        <v>483</v>
      </c>
      <c r="D72" s="2" t="s">
        <v>790</v>
      </c>
      <c r="E72" s="2">
        <v>8400</v>
      </c>
      <c r="F72" s="2">
        <v>809208</v>
      </c>
      <c r="G72" s="2">
        <v>116895</v>
      </c>
      <c r="H72">
        <f>Table1[[#This Row],[E2_plant_usage]]*1055055852.62</f>
        <v>123330753892014.91</v>
      </c>
      <c r="I72">
        <f>Table1[[#This Row],[E2 in joule]]/3600000</f>
        <v>34258542.747781917</v>
      </c>
      <c r="J72">
        <f>Table1[[#This Row],[kWh]]/Table1[[#This Row],[PRODHOURS]]</f>
        <v>4078.397946164514</v>
      </c>
      <c r="K72">
        <f>Table1[[#This Row],[KW]]/1000</f>
        <v>4.0783979461645137</v>
      </c>
      <c r="L72" s="5">
        <f>Table1[[#This Row],[kWh]]/33.33</f>
        <v>1027859.0683402916</v>
      </c>
      <c r="M72" s="5">
        <f>Table1[[#This Row],[MW]]/0.769</f>
        <v>5.3035083825286264</v>
      </c>
      <c r="N72" s="5">
        <f>Table1[[#This Row],[E2_plant_usage]]/Table1[[#This Row],[E2_plant_cost]]</f>
        <v>0.14445606074087255</v>
      </c>
      <c r="O72" s="5">
        <f>Table1[[#This Row],[E2_plant_cost]]/Table1[[#This Row],[kWh]]</f>
        <v>2.3620619416229911E-2</v>
      </c>
    </row>
    <row r="73" spans="1:15">
      <c r="A73" s="2">
        <v>2013</v>
      </c>
      <c r="B73" s="2">
        <v>2819</v>
      </c>
      <c r="C73" s="2">
        <v>50</v>
      </c>
      <c r="D73" s="2" t="s">
        <v>826</v>
      </c>
      <c r="E73" s="2">
        <v>8760</v>
      </c>
      <c r="F73" s="2">
        <v>425139</v>
      </c>
      <c r="G73" s="2">
        <v>116168</v>
      </c>
      <c r="H73">
        <f>Table1[[#This Row],[E2_plant_usage]]*1055055852.62</f>
        <v>122563728287160.16</v>
      </c>
      <c r="I73">
        <f>Table1[[#This Row],[E2 in joule]]/3600000</f>
        <v>34045480.079766713</v>
      </c>
      <c r="J73">
        <f>Table1[[#This Row],[kWh]]/Table1[[#This Row],[PRODHOURS]]</f>
        <v>3886.4703287404923</v>
      </c>
      <c r="K73">
        <f>Table1[[#This Row],[KW]]/1000</f>
        <v>3.8864703287404923</v>
      </c>
      <c r="L73" s="5">
        <f>Table1[[#This Row],[kWh]]/33.33</f>
        <v>1021466.5490479062</v>
      </c>
      <c r="M73" s="5">
        <f>Table1[[#This Row],[MW]]/0.769</f>
        <v>5.0539276056443327</v>
      </c>
      <c r="N73" s="5">
        <f>Table1[[#This Row],[E2_plant_usage]]/Table1[[#This Row],[E2_plant_cost]]</f>
        <v>0.27324710271228941</v>
      </c>
      <c r="O73" s="5">
        <f>Table1[[#This Row],[E2_plant_cost]]/Table1[[#This Row],[kWh]]</f>
        <v>1.2487384492858446E-2</v>
      </c>
    </row>
    <row r="74" spans="1:15">
      <c r="A74" s="2">
        <v>1999</v>
      </c>
      <c r="B74" s="2">
        <v>3365</v>
      </c>
      <c r="C74" s="2">
        <v>300</v>
      </c>
      <c r="D74" s="2" t="s">
        <v>390</v>
      </c>
      <c r="E74" s="2">
        <v>3920</v>
      </c>
      <c r="F74" s="2">
        <v>362868</v>
      </c>
      <c r="G74" s="2">
        <v>111686</v>
      </c>
      <c r="H74">
        <f>Table1[[#This Row],[E2_plant_usage]]*1055055852.62</f>
        <v>117834967955717.33</v>
      </c>
      <c r="I74">
        <f>Table1[[#This Row],[E2 in joule]]/3600000</f>
        <v>32731935.543254815</v>
      </c>
      <c r="J74">
        <f>Table1[[#This Row],[kWh]]/Table1[[#This Row],[PRODHOURS]]</f>
        <v>8349.9835569527586</v>
      </c>
      <c r="K74">
        <f>Table1[[#This Row],[KW]]/1000</f>
        <v>8.3499835569527594</v>
      </c>
      <c r="L74" s="5">
        <f>Table1[[#This Row],[kWh]]/33.33</f>
        <v>982056.27192483703</v>
      </c>
      <c r="M74" s="5">
        <f>Table1[[#This Row],[MW]]/0.769</f>
        <v>10.858236094867047</v>
      </c>
      <c r="N74" s="5">
        <f>Table1[[#This Row],[E2_plant_usage]]/Table1[[#This Row],[E2_plant_cost]]</f>
        <v>0.30778685362170266</v>
      </c>
      <c r="O74" s="5">
        <f>Table1[[#This Row],[E2_plant_cost]]/Table1[[#This Row],[kWh]]</f>
        <v>1.1086053848556397E-2</v>
      </c>
    </row>
    <row r="75" spans="1:15">
      <c r="A75" s="2">
        <v>1996</v>
      </c>
      <c r="B75" s="2">
        <v>2952</v>
      </c>
      <c r="C75" s="2">
        <v>120</v>
      </c>
      <c r="D75" s="2" t="s">
        <v>453</v>
      </c>
      <c r="E75" s="2">
        <v>8500</v>
      </c>
      <c r="F75" s="2">
        <v>271801</v>
      </c>
      <c r="G75" s="2">
        <v>109909</v>
      </c>
      <c r="H75">
        <f>Table1[[#This Row],[E2_plant_usage]]*1055055852.62</f>
        <v>115960133705611.58</v>
      </c>
      <c r="I75">
        <f>Table1[[#This Row],[E2 in joule]]/3600000</f>
        <v>32211148.251558773</v>
      </c>
      <c r="J75">
        <f>Table1[[#This Row],[kWh]]/Table1[[#This Row],[PRODHOURS]]</f>
        <v>3789.5468531245615</v>
      </c>
      <c r="K75">
        <f>Table1[[#This Row],[KW]]/1000</f>
        <v>3.7895468531245613</v>
      </c>
      <c r="L75" s="5">
        <f>Table1[[#This Row],[kWh]]/33.33</f>
        <v>966431.09065582883</v>
      </c>
      <c r="M75" s="5">
        <f>Table1[[#This Row],[MW]]/0.769</f>
        <v>4.9278892758446826</v>
      </c>
      <c r="N75" s="5">
        <f>Table1[[#This Row],[E2_plant_usage]]/Table1[[#This Row],[E2_plant_cost]]</f>
        <v>0.40437305234344245</v>
      </c>
      <c r="O75" s="5">
        <f>Table1[[#This Row],[E2_plant_cost]]/Table1[[#This Row],[kWh]]</f>
        <v>8.4381034130581456E-3</v>
      </c>
    </row>
    <row r="76" spans="1:15">
      <c r="A76" s="2">
        <v>2003</v>
      </c>
      <c r="B76" s="2">
        <v>3325</v>
      </c>
      <c r="C76" s="2">
        <v>114</v>
      </c>
      <c r="D76" s="2" t="s">
        <v>616</v>
      </c>
      <c r="E76" s="2">
        <v>5250</v>
      </c>
      <c r="F76" s="2">
        <v>611730</v>
      </c>
      <c r="G76" s="2">
        <v>109055</v>
      </c>
      <c r="H76">
        <f>Table1[[#This Row],[E2_plant_usage]]*1055055852.62</f>
        <v>115059116007474.09</v>
      </c>
      <c r="I76">
        <f>Table1[[#This Row],[E2 in joule]]/3600000</f>
        <v>31960865.557631694</v>
      </c>
      <c r="J76">
        <f>Table1[[#This Row],[kWh]]/Table1[[#This Row],[PRODHOURS]]</f>
        <v>6087.7839157393701</v>
      </c>
      <c r="K76">
        <f>Table1[[#This Row],[KW]]/1000</f>
        <v>6.0877839157393705</v>
      </c>
      <c r="L76" s="5">
        <f>Table1[[#This Row],[kWh]]/33.33</f>
        <v>958921.85891484236</v>
      </c>
      <c r="M76" s="5">
        <f>Table1[[#This Row],[MW]]/0.769</f>
        <v>7.9164940386727833</v>
      </c>
      <c r="N76" s="5">
        <f>Table1[[#This Row],[E2_plant_usage]]/Table1[[#This Row],[E2_plant_cost]]</f>
        <v>0.17827309433900576</v>
      </c>
      <c r="O76" s="5">
        <f>Table1[[#This Row],[E2_plant_cost]]/Table1[[#This Row],[kWh]]</f>
        <v>1.9139969751348917E-2</v>
      </c>
    </row>
    <row r="77" spans="1:15">
      <c r="A77" s="2">
        <v>2018</v>
      </c>
      <c r="B77" s="2">
        <v>4952</v>
      </c>
      <c r="C77" s="2">
        <v>45</v>
      </c>
      <c r="D77" s="2" t="s">
        <v>929</v>
      </c>
      <c r="E77" s="2">
        <v>8736</v>
      </c>
      <c r="F77" s="2">
        <v>494516</v>
      </c>
      <c r="G77" s="2">
        <v>108488</v>
      </c>
      <c r="H77">
        <f>Table1[[#This Row],[E2_plant_usage]]*1055055852.62</f>
        <v>114460899339038.56</v>
      </c>
      <c r="I77">
        <f>Table1[[#This Row],[E2 in joule]]/3600000</f>
        <v>31794694.260844044</v>
      </c>
      <c r="J77">
        <f>Table1[[#This Row],[kWh]]/Table1[[#This Row],[PRODHOURS]]</f>
        <v>3639.5025481735397</v>
      </c>
      <c r="K77">
        <f>Table1[[#This Row],[KW]]/1000</f>
        <v>3.6395025481735397</v>
      </c>
      <c r="L77" s="5">
        <f>Table1[[#This Row],[kWh]]/33.33</f>
        <v>953936.22144746617</v>
      </c>
      <c r="M77" s="5">
        <f>Table1[[#This Row],[MW]]/0.769</f>
        <v>4.7327731445689718</v>
      </c>
      <c r="N77" s="5">
        <f>Table1[[#This Row],[E2_plant_usage]]/Table1[[#This Row],[E2_plant_cost]]</f>
        <v>0.21938218379182878</v>
      </c>
      <c r="O77" s="5">
        <f>Table1[[#This Row],[E2_plant_cost]]/Table1[[#This Row],[kWh]]</f>
        <v>1.5553412652532054E-2</v>
      </c>
    </row>
    <row r="78" spans="1:15">
      <c r="A78" s="2">
        <v>1997</v>
      </c>
      <c r="B78" s="2">
        <v>3089</v>
      </c>
      <c r="C78" s="2">
        <v>300</v>
      </c>
      <c r="D78" s="2" t="s">
        <v>486</v>
      </c>
      <c r="E78" s="2">
        <v>6480</v>
      </c>
      <c r="F78" s="2">
        <v>355377</v>
      </c>
      <c r="G78" s="2">
        <v>107888</v>
      </c>
      <c r="H78">
        <f>Table1[[#This Row],[E2_plant_usage]]*1055055852.62</f>
        <v>113827865827466.56</v>
      </c>
      <c r="I78">
        <f>Table1[[#This Row],[E2 in joule]]/3600000</f>
        <v>31618851.618740711</v>
      </c>
      <c r="J78">
        <f>Table1[[#This Row],[kWh]]/Table1[[#This Row],[PRODHOURS]]</f>
        <v>4879.4524102994928</v>
      </c>
      <c r="K78">
        <f>Table1[[#This Row],[KW]]/1000</f>
        <v>4.8794524102994927</v>
      </c>
      <c r="L78" s="5">
        <f>Table1[[#This Row],[kWh]]/33.33</f>
        <v>948660.41460368177</v>
      </c>
      <c r="M78" s="5">
        <f>Table1[[#This Row],[MW]]/0.769</f>
        <v>6.3451916908966091</v>
      </c>
      <c r="N78" s="5">
        <f>Table1[[#This Row],[E2_plant_usage]]/Table1[[#This Row],[E2_plant_cost]]</f>
        <v>0.30358745782647722</v>
      </c>
      <c r="O78" s="5">
        <f>Table1[[#This Row],[E2_plant_cost]]/Table1[[#This Row],[kWh]]</f>
        <v>1.123940250218846E-2</v>
      </c>
    </row>
    <row r="79" spans="1:15">
      <c r="A79" s="2">
        <v>2012</v>
      </c>
      <c r="B79" s="2">
        <v>2082</v>
      </c>
      <c r="C79" s="2">
        <v>110</v>
      </c>
      <c r="D79" s="2" t="s">
        <v>811</v>
      </c>
      <c r="E79" s="2">
        <v>8400</v>
      </c>
      <c r="F79" s="2">
        <v>496353</v>
      </c>
      <c r="G79" s="2">
        <v>103893</v>
      </c>
      <c r="H79">
        <f>Table1[[#This Row],[E2_plant_usage]]*1055055852.62</f>
        <v>109612917696249.66</v>
      </c>
      <c r="I79">
        <f>Table1[[#This Row],[E2 in joule]]/3600000</f>
        <v>30448032.693402681</v>
      </c>
      <c r="J79">
        <f>Table1[[#This Row],[kWh]]/Table1[[#This Row],[PRODHOURS]]</f>
        <v>3624.7657968336525</v>
      </c>
      <c r="K79">
        <f>Table1[[#This Row],[KW]]/1000</f>
        <v>3.6247657968336524</v>
      </c>
      <c r="L79" s="5">
        <f>Table1[[#This Row],[kWh]]/33.33</f>
        <v>913532.334035484</v>
      </c>
      <c r="M79" s="5">
        <f>Table1[[#This Row],[MW]]/0.769</f>
        <v>4.7136096187693788</v>
      </c>
      <c r="N79" s="5">
        <f>Table1[[#This Row],[E2_plant_usage]]/Table1[[#This Row],[E2_plant_cost]]</f>
        <v>0.20931272703096385</v>
      </c>
      <c r="O79" s="5">
        <f>Table1[[#This Row],[E2_plant_cost]]/Table1[[#This Row],[kWh]]</f>
        <v>1.6301644345893887E-2</v>
      </c>
    </row>
    <row r="80" spans="1:15">
      <c r="A80" s="2">
        <v>2009</v>
      </c>
      <c r="B80" s="2">
        <v>2679</v>
      </c>
      <c r="C80" s="2">
        <v>160</v>
      </c>
      <c r="D80" s="2" t="s">
        <v>752</v>
      </c>
      <c r="E80" s="2">
        <v>7200</v>
      </c>
      <c r="F80" s="2">
        <v>1204727</v>
      </c>
      <c r="G80" s="2">
        <v>102506</v>
      </c>
      <c r="H80">
        <f>Table1[[#This Row],[E2_plant_usage]]*1055055852.62</f>
        <v>108149555228665.72</v>
      </c>
      <c r="I80">
        <f>Table1[[#This Row],[E2 in joule]]/3600000</f>
        <v>30041543.119073812</v>
      </c>
      <c r="J80">
        <f>Table1[[#This Row],[kWh]]/Table1[[#This Row],[PRODHOURS]]</f>
        <v>4172.4365443158076</v>
      </c>
      <c r="K80">
        <f>Table1[[#This Row],[KW]]/1000</f>
        <v>4.1724365443158078</v>
      </c>
      <c r="L80" s="5">
        <f>Table1[[#This Row],[kWh]]/33.33</f>
        <v>901336.42721493589</v>
      </c>
      <c r="M80" s="5">
        <f>Table1[[#This Row],[MW]]/0.769</f>
        <v>5.4257952461844052</v>
      </c>
      <c r="N80" s="5">
        <f>Table1[[#This Row],[E2_plant_usage]]/Table1[[#This Row],[E2_plant_cost]]</f>
        <v>8.5086496774787981E-2</v>
      </c>
      <c r="O80" s="5">
        <f>Table1[[#This Row],[E2_plant_cost]]/Table1[[#This Row],[kWh]]</f>
        <v>4.0102034546790684E-2</v>
      </c>
    </row>
    <row r="81" spans="1:15">
      <c r="A81" s="2">
        <v>2011</v>
      </c>
      <c r="B81" s="2">
        <v>3089</v>
      </c>
      <c r="C81" s="2">
        <v>500</v>
      </c>
      <c r="D81" s="2" t="s">
        <v>792</v>
      </c>
      <c r="E81" s="2">
        <v>6000</v>
      </c>
      <c r="F81" s="2">
        <v>554732</v>
      </c>
      <c r="G81" s="2">
        <v>100050</v>
      </c>
      <c r="H81">
        <f>Table1[[#This Row],[E2_plant_usage]]*1055055852.62</f>
        <v>105558338054631</v>
      </c>
      <c r="I81">
        <f>Table1[[#This Row],[E2 in joule]]/3600000</f>
        <v>29321760.570730831</v>
      </c>
      <c r="J81">
        <f>Table1[[#This Row],[kWh]]/Table1[[#This Row],[PRODHOURS]]</f>
        <v>4886.9600951218054</v>
      </c>
      <c r="K81">
        <f>Table1[[#This Row],[KW]]/1000</f>
        <v>4.8869600951218057</v>
      </c>
      <c r="L81" s="5">
        <f>Table1[[#This Row],[kWh]]/33.33</f>
        <v>879740.79120104504</v>
      </c>
      <c r="M81" s="5">
        <f>Table1[[#This Row],[MW]]/0.769</f>
        <v>6.3549546100413599</v>
      </c>
      <c r="N81" s="5">
        <f>Table1[[#This Row],[E2_plant_usage]]/Table1[[#This Row],[E2_plant_cost]]</f>
        <v>0.18035736175306274</v>
      </c>
      <c r="O81" s="5">
        <f>Table1[[#This Row],[E2_plant_cost]]/Table1[[#This Row],[kWh]]</f>
        <v>1.8918782133216686E-2</v>
      </c>
    </row>
    <row r="82" spans="1:15">
      <c r="A82" s="2">
        <v>1985</v>
      </c>
      <c r="B82" s="2">
        <v>3412</v>
      </c>
      <c r="C82" s="2">
        <v>200</v>
      </c>
      <c r="D82" s="2" t="s">
        <v>137</v>
      </c>
      <c r="E82" s="2">
        <v>3120</v>
      </c>
      <c r="F82" s="2">
        <v>490835</v>
      </c>
      <c r="G82" s="2">
        <v>98569</v>
      </c>
      <c r="H82">
        <f>Table1[[#This Row],[E2_plant_usage]]*1055055852.62</f>
        <v>103995800336900.78</v>
      </c>
      <c r="I82">
        <f>Table1[[#This Row],[E2 in joule]]/3600000</f>
        <v>28887722.315805774</v>
      </c>
      <c r="J82">
        <f>Table1[[#This Row],[kWh]]/Table1[[#This Row],[PRODHOURS]]</f>
        <v>9258.8853576300553</v>
      </c>
      <c r="K82">
        <f>Table1[[#This Row],[KW]]/1000</f>
        <v>9.2588853576300547</v>
      </c>
      <c r="L82" s="5">
        <f>Table1[[#This Row],[kWh]]/33.33</f>
        <v>866718.34130830411</v>
      </c>
      <c r="M82" s="5">
        <f>Table1[[#This Row],[MW]]/0.769</f>
        <v>12.040163013823218</v>
      </c>
      <c r="N82" s="5">
        <f>Table1[[#This Row],[E2_plant_usage]]/Table1[[#This Row],[E2_plant_cost]]</f>
        <v>0.20081901249910866</v>
      </c>
      <c r="O82" s="5">
        <f>Table1[[#This Row],[E2_plant_cost]]/Table1[[#This Row],[kWh]]</f>
        <v>1.6991128432837437E-2</v>
      </c>
    </row>
    <row r="83" spans="1:15">
      <c r="A83" s="2">
        <v>2014</v>
      </c>
      <c r="B83" s="2">
        <v>3297</v>
      </c>
      <c r="C83" s="2">
        <v>50</v>
      </c>
      <c r="D83" s="2" t="s">
        <v>854</v>
      </c>
      <c r="E83" s="2">
        <v>8760</v>
      </c>
      <c r="F83" s="2">
        <v>578072</v>
      </c>
      <c r="G83" s="2">
        <v>97823</v>
      </c>
      <c r="H83">
        <f>Table1[[#This Row],[E2_plant_usage]]*1055055852.62</f>
        <v>103208728670846.27</v>
      </c>
      <c r="I83">
        <f>Table1[[#This Row],[E2 in joule]]/3600000</f>
        <v>28669091.297457296</v>
      </c>
      <c r="J83">
        <f>Table1[[#This Row],[kWh]]/Table1[[#This Row],[PRODHOURS]]</f>
        <v>3272.7273170613353</v>
      </c>
      <c r="K83">
        <f>Table1[[#This Row],[KW]]/1000</f>
        <v>3.2727273170613351</v>
      </c>
      <c r="L83" s="5">
        <f>Table1[[#This Row],[kWh]]/33.33</f>
        <v>860158.75479919882</v>
      </c>
      <c r="M83" s="5">
        <f>Table1[[#This Row],[MW]]/0.769</f>
        <v>4.2558222588573926</v>
      </c>
      <c r="N83" s="5">
        <f>Table1[[#This Row],[E2_plant_usage]]/Table1[[#This Row],[E2_plant_cost]]</f>
        <v>0.16922286497183742</v>
      </c>
      <c r="O83" s="5">
        <f>Table1[[#This Row],[E2_plant_cost]]/Table1[[#This Row],[kWh]]</f>
        <v>2.0163596885656089E-2</v>
      </c>
    </row>
    <row r="84" spans="1:15">
      <c r="A84" s="2">
        <v>2011</v>
      </c>
      <c r="B84" s="2">
        <v>2032</v>
      </c>
      <c r="C84" s="2">
        <v>365</v>
      </c>
      <c r="D84" s="2" t="s">
        <v>787</v>
      </c>
      <c r="E84" s="2">
        <v>6000</v>
      </c>
      <c r="F84" s="2">
        <v>616722</v>
      </c>
      <c r="G84" s="2">
        <v>96888</v>
      </c>
      <c r="H84">
        <f>Table1[[#This Row],[E2_plant_usage]]*1055055852.62</f>
        <v>102222251448646.56</v>
      </c>
      <c r="I84">
        <f>Table1[[#This Row],[E2 in joule]]/3600000</f>
        <v>28395069.846846268</v>
      </c>
      <c r="J84">
        <f>Table1[[#This Row],[kWh]]/Table1[[#This Row],[PRODHOURS]]</f>
        <v>4732.5116411410445</v>
      </c>
      <c r="K84">
        <f>Table1[[#This Row],[KW]]/1000</f>
        <v>4.7325116411410448</v>
      </c>
      <c r="L84" s="5">
        <f>Table1[[#This Row],[kWh]]/33.33</f>
        <v>851937.28913430148</v>
      </c>
      <c r="M84" s="5">
        <f>Table1[[#This Row],[MW]]/0.769</f>
        <v>6.1541113668934262</v>
      </c>
      <c r="N84" s="5">
        <f>Table1[[#This Row],[E2_plant_usage]]/Table1[[#This Row],[E2_plant_cost]]</f>
        <v>0.15710157899345248</v>
      </c>
      <c r="O84" s="5">
        <f>Table1[[#This Row],[E2_plant_cost]]/Table1[[#This Row],[kWh]]</f>
        <v>2.1719333790210661E-2</v>
      </c>
    </row>
    <row r="85" spans="1:15">
      <c r="A85" s="2">
        <v>2002</v>
      </c>
      <c r="B85" s="2">
        <v>3259</v>
      </c>
      <c r="C85" s="2">
        <v>91</v>
      </c>
      <c r="D85" s="2" t="s">
        <v>588</v>
      </c>
      <c r="E85" s="2">
        <v>7488</v>
      </c>
      <c r="F85" s="2">
        <v>557323</v>
      </c>
      <c r="G85" s="2">
        <v>96646</v>
      </c>
      <c r="H85">
        <f>Table1[[#This Row],[E2_plant_usage]]*1055055852.62</f>
        <v>101966927932312.52</v>
      </c>
      <c r="I85">
        <f>Table1[[#This Row],[E2 in joule]]/3600000</f>
        <v>28324146.647864588</v>
      </c>
      <c r="J85">
        <f>Table1[[#This Row],[kWh]]/Table1[[#This Row],[PRODHOURS]]</f>
        <v>3782.6050544690956</v>
      </c>
      <c r="K85">
        <f>Table1[[#This Row],[KW]]/1000</f>
        <v>3.7826050544690957</v>
      </c>
      <c r="L85" s="5">
        <f>Table1[[#This Row],[kWh]]/33.33</f>
        <v>849809.38037397503</v>
      </c>
      <c r="M85" s="5">
        <f>Table1[[#This Row],[MW]]/0.769</f>
        <v>4.9188622294786679</v>
      </c>
      <c r="N85" s="5">
        <f>Table1[[#This Row],[E2_plant_usage]]/Table1[[#This Row],[E2_plant_cost]]</f>
        <v>0.1734111098949801</v>
      </c>
      <c r="O85" s="5">
        <f>Table1[[#This Row],[E2_plant_cost]]/Table1[[#This Row],[kWh]]</f>
        <v>1.9676603391757176E-2</v>
      </c>
    </row>
    <row r="86" spans="1:15">
      <c r="A86" s="2">
        <v>2016</v>
      </c>
      <c r="B86" s="2">
        <v>3444</v>
      </c>
      <c r="C86" s="2">
        <v>470</v>
      </c>
      <c r="D86" s="2" t="s">
        <v>889</v>
      </c>
      <c r="E86" s="2">
        <v>6600</v>
      </c>
      <c r="F86" s="2">
        <v>443446</v>
      </c>
      <c r="G86" s="2">
        <v>95373</v>
      </c>
      <c r="H86">
        <f>Table1[[#This Row],[E2_plant_usage]]*1055055852.62</f>
        <v>100623841831927.27</v>
      </c>
      <c r="I86">
        <f>Table1[[#This Row],[E2 in joule]]/3600000</f>
        <v>27951067.175535351</v>
      </c>
      <c r="J86">
        <f>Table1[[#This Row],[kWh]]/Table1[[#This Row],[PRODHOURS]]</f>
        <v>4235.0101781114172</v>
      </c>
      <c r="K86">
        <f>Table1[[#This Row],[KW]]/1000</f>
        <v>4.2350101781114171</v>
      </c>
      <c r="L86" s="5">
        <f>Table1[[#This Row],[kWh]]/33.33</f>
        <v>838615.8768537459</v>
      </c>
      <c r="M86" s="5">
        <f>Table1[[#This Row],[MW]]/0.769</f>
        <v>5.5071653811591901</v>
      </c>
      <c r="N86" s="5">
        <f>Table1[[#This Row],[E2_plant_usage]]/Table1[[#This Row],[E2_plant_cost]]</f>
        <v>0.21507241016944567</v>
      </c>
      <c r="O86" s="5">
        <f>Table1[[#This Row],[E2_plant_cost]]/Table1[[#This Row],[kWh]]</f>
        <v>1.5865082975727442E-2</v>
      </c>
    </row>
    <row r="87" spans="1:15">
      <c r="A87" s="2">
        <v>2017</v>
      </c>
      <c r="B87" s="2">
        <v>3495</v>
      </c>
      <c r="C87" s="2">
        <v>96</v>
      </c>
      <c r="D87" s="2" t="s">
        <v>922</v>
      </c>
      <c r="E87" s="2">
        <v>7200</v>
      </c>
      <c r="F87" s="2">
        <v>369380</v>
      </c>
      <c r="G87" s="2">
        <v>94640</v>
      </c>
      <c r="H87">
        <f>Table1[[#This Row],[E2_plant_usage]]*1055055852.62</f>
        <v>99850485891956.797</v>
      </c>
      <c r="I87">
        <f>Table1[[#This Row],[E2 in joule]]/3600000</f>
        <v>27736246.081099112</v>
      </c>
      <c r="J87">
        <f>Table1[[#This Row],[kWh]]/Table1[[#This Row],[PRODHOURS]]</f>
        <v>3852.2564001526544</v>
      </c>
      <c r="K87">
        <f>Table1[[#This Row],[KW]]/1000</f>
        <v>3.8522564001526542</v>
      </c>
      <c r="L87" s="5">
        <f>Table1[[#This Row],[kWh]]/33.33</f>
        <v>832170.59949292266</v>
      </c>
      <c r="M87" s="5">
        <f>Table1[[#This Row],[MW]]/0.769</f>
        <v>5.0094361510437633</v>
      </c>
      <c r="N87" s="5">
        <f>Table1[[#This Row],[E2_plant_usage]]/Table1[[#This Row],[E2_plant_cost]]</f>
        <v>0.25621311386647899</v>
      </c>
      <c r="O87" s="5">
        <f>Table1[[#This Row],[E2_plant_cost]]/Table1[[#This Row],[kWh]]</f>
        <v>1.331759167841081E-2</v>
      </c>
    </row>
    <row r="88" spans="1:15">
      <c r="A88" s="2">
        <v>2017</v>
      </c>
      <c r="B88" s="2">
        <v>4941</v>
      </c>
      <c r="C88" s="2">
        <v>164</v>
      </c>
      <c r="D88" s="2" t="s">
        <v>918</v>
      </c>
      <c r="E88" s="2">
        <v>8760</v>
      </c>
      <c r="F88" s="2">
        <v>383677</v>
      </c>
      <c r="G88" s="2">
        <v>93948</v>
      </c>
      <c r="H88">
        <f>Table1[[#This Row],[E2_plant_usage]]*1055055852.62</f>
        <v>99120387241943.766</v>
      </c>
      <c r="I88">
        <f>Table1[[#This Row],[E2 in joule]]/3600000</f>
        <v>27533440.900539935</v>
      </c>
      <c r="J88">
        <f>Table1[[#This Row],[kWh]]/Table1[[#This Row],[PRODHOURS]]</f>
        <v>3143.0868607922298</v>
      </c>
      <c r="K88">
        <f>Table1[[#This Row],[KW]]/1000</f>
        <v>3.1430868607922298</v>
      </c>
      <c r="L88" s="5">
        <f>Table1[[#This Row],[kWh]]/33.33</f>
        <v>826085.83559975808</v>
      </c>
      <c r="M88" s="5">
        <f>Table1[[#This Row],[MW]]/0.769</f>
        <v>4.0872390907571257</v>
      </c>
      <c r="N88" s="5">
        <f>Table1[[#This Row],[E2_plant_usage]]/Table1[[#This Row],[E2_plant_cost]]</f>
        <v>0.2448622148317465</v>
      </c>
      <c r="O88" s="5">
        <f>Table1[[#This Row],[E2_plant_cost]]/Table1[[#This Row],[kWh]]</f>
        <v>1.3934945558964846E-2</v>
      </c>
    </row>
    <row r="89" spans="1:15">
      <c r="A89" s="2">
        <v>1983</v>
      </c>
      <c r="B89" s="2">
        <v>2851</v>
      </c>
      <c r="C89" s="2">
        <v>230</v>
      </c>
      <c r="D89" s="2" t="s">
        <v>92</v>
      </c>
      <c r="E89" s="2">
        <v>6000</v>
      </c>
      <c r="F89" s="2">
        <v>499631</v>
      </c>
      <c r="G89" s="2">
        <v>93066</v>
      </c>
      <c r="H89">
        <f>Table1[[#This Row],[E2_plant_usage]]*1055055852.62</f>
        <v>98189827979932.922</v>
      </c>
      <c r="I89">
        <f>Table1[[#This Row],[E2 in joule]]/3600000</f>
        <v>27274952.216648035</v>
      </c>
      <c r="J89">
        <f>Table1[[#This Row],[kWh]]/Table1[[#This Row],[PRODHOURS]]</f>
        <v>4545.8253694413388</v>
      </c>
      <c r="K89">
        <f>Table1[[#This Row],[KW]]/1000</f>
        <v>4.5458253694413386</v>
      </c>
      <c r="L89" s="5">
        <f>Table1[[#This Row],[kWh]]/33.33</f>
        <v>818330.399539395</v>
      </c>
      <c r="M89" s="5">
        <f>Table1[[#This Row],[MW]]/0.769</f>
        <v>5.911346384188997</v>
      </c>
      <c r="N89" s="5">
        <f>Table1[[#This Row],[E2_plant_usage]]/Table1[[#This Row],[E2_plant_cost]]</f>
        <v>0.18626946686654752</v>
      </c>
      <c r="O89" s="5">
        <f>Table1[[#This Row],[E2_plant_cost]]/Table1[[#This Row],[kWh]]</f>
        <v>1.8318308902298869E-2</v>
      </c>
    </row>
    <row r="90" spans="1:15">
      <c r="A90" s="2">
        <v>2023</v>
      </c>
      <c r="B90" s="2">
        <v>3469</v>
      </c>
      <c r="C90" s="2">
        <v>330</v>
      </c>
      <c r="D90" s="2" t="s">
        <v>983</v>
      </c>
      <c r="E90" s="2">
        <v>6600</v>
      </c>
      <c r="F90" s="2">
        <v>674757</v>
      </c>
      <c r="G90" s="2">
        <v>92276</v>
      </c>
      <c r="H90">
        <f>Table1[[#This Row],[E2_plant_usage]]*1055055852.62</f>
        <v>97356333856363.125</v>
      </c>
      <c r="I90">
        <f>Table1[[#This Row],[E2 in joule]]/3600000</f>
        <v>27043426.071211979</v>
      </c>
      <c r="J90">
        <f>Table1[[#This Row],[kWh]]/Table1[[#This Row],[PRODHOURS]]</f>
        <v>4097.4887986684816</v>
      </c>
      <c r="K90">
        <f>Table1[[#This Row],[KW]]/1000</f>
        <v>4.0974887986684818</v>
      </c>
      <c r="L90" s="5">
        <f>Table1[[#This Row],[kWh]]/33.33</f>
        <v>811383.92052841221</v>
      </c>
      <c r="M90" s="5">
        <f>Table1[[#This Row],[MW]]/0.769</f>
        <v>5.3283339384505615</v>
      </c>
      <c r="N90" s="5">
        <f>Table1[[#This Row],[E2_plant_usage]]/Table1[[#This Row],[E2_plant_cost]]</f>
        <v>0.13675441677522426</v>
      </c>
      <c r="O90" s="5">
        <f>Table1[[#This Row],[E2_plant_cost]]/Table1[[#This Row],[kWh]]</f>
        <v>2.4950869694660698E-2</v>
      </c>
    </row>
    <row r="91" spans="1:15">
      <c r="A91" s="2">
        <v>1993</v>
      </c>
      <c r="B91" s="2">
        <v>2752</v>
      </c>
      <c r="C91" s="2">
        <v>274</v>
      </c>
      <c r="D91" s="2" t="s">
        <v>374</v>
      </c>
      <c r="E91" s="2">
        <v>7000</v>
      </c>
      <c r="F91" s="2">
        <v>303272</v>
      </c>
      <c r="G91" s="2">
        <v>91761</v>
      </c>
      <c r="H91">
        <f>Table1[[#This Row],[E2_plant_usage]]*1055055852.62</f>
        <v>96812980092263.828</v>
      </c>
      <c r="I91">
        <f>Table1[[#This Row],[E2 in joule]]/3600000</f>
        <v>26892494.470073286</v>
      </c>
      <c r="J91">
        <f>Table1[[#This Row],[kWh]]/Table1[[#This Row],[PRODHOURS]]</f>
        <v>3841.7849242961838</v>
      </c>
      <c r="K91">
        <f>Table1[[#This Row],[KW]]/1000</f>
        <v>3.8417849242961837</v>
      </c>
      <c r="L91" s="5">
        <f>Table1[[#This Row],[kWh]]/33.33</f>
        <v>806855.51965416409</v>
      </c>
      <c r="M91" s="5">
        <f>Table1[[#This Row],[MW]]/0.769</f>
        <v>4.9958191473292377</v>
      </c>
      <c r="N91" s="5">
        <f>Table1[[#This Row],[E2_plant_usage]]/Table1[[#This Row],[E2_plant_cost]]</f>
        <v>0.30256997019177506</v>
      </c>
      <c r="O91" s="5">
        <f>Table1[[#This Row],[E2_plant_cost]]/Table1[[#This Row],[kWh]]</f>
        <v>1.1277198563245574E-2</v>
      </c>
    </row>
    <row r="92" spans="1:15">
      <c r="A92" s="2">
        <v>2010</v>
      </c>
      <c r="B92" s="2">
        <v>2711</v>
      </c>
      <c r="C92" s="2">
        <v>212</v>
      </c>
      <c r="D92" s="2" t="s">
        <v>776</v>
      </c>
      <c r="E92" s="2">
        <v>8760</v>
      </c>
      <c r="F92" s="2">
        <v>538551</v>
      </c>
      <c r="G92" s="2">
        <v>91122</v>
      </c>
      <c r="H92">
        <f>Table1[[#This Row],[E2_plant_usage]]*1055055852.62</f>
        <v>96138799402439.641</v>
      </c>
      <c r="I92">
        <f>Table1[[#This Row],[E2 in joule]]/3600000</f>
        <v>26705222.056233235</v>
      </c>
      <c r="J92">
        <f>Table1[[#This Row],[kWh]]/Table1[[#This Row],[PRODHOURS]]</f>
        <v>3048.5413306202322</v>
      </c>
      <c r="K92">
        <f>Table1[[#This Row],[KW]]/1000</f>
        <v>3.0485413306202322</v>
      </c>
      <c r="L92" s="5">
        <f>Table1[[#This Row],[kWh]]/33.33</f>
        <v>801236.78536553367</v>
      </c>
      <c r="M92" s="5">
        <f>Table1[[#This Row],[MW]]/0.769</f>
        <v>3.9642930177116154</v>
      </c>
      <c r="N92" s="5">
        <f>Table1[[#This Row],[E2_plant_usage]]/Table1[[#This Row],[E2_plant_cost]]</f>
        <v>0.16919846031295085</v>
      </c>
      <c r="O92" s="5">
        <f>Table1[[#This Row],[E2_plant_cost]]/Table1[[#This Row],[kWh]]</f>
        <v>2.0166505220064159E-2</v>
      </c>
    </row>
    <row r="93" spans="1:15">
      <c r="A93" s="2">
        <v>1982</v>
      </c>
      <c r="B93" s="2">
        <v>2841</v>
      </c>
      <c r="C93" s="2">
        <v>400</v>
      </c>
      <c r="D93" s="2" t="s">
        <v>11</v>
      </c>
      <c r="E93" s="2">
        <v>2080</v>
      </c>
      <c r="F93" s="2">
        <v>316008</v>
      </c>
      <c r="G93" s="2">
        <v>89423</v>
      </c>
      <c r="H93">
        <f>Table1[[#This Row],[E2_plant_usage]]*1055055852.62</f>
        <v>94346259508838.266</v>
      </c>
      <c r="I93">
        <f>Table1[[#This Row],[E2 in joule]]/3600000</f>
        <v>26207294.30801063</v>
      </c>
      <c r="J93">
        <f>Table1[[#This Row],[kWh]]/Table1[[#This Row],[PRODHOURS]]</f>
        <v>12599.660725005111</v>
      </c>
      <c r="K93">
        <f>Table1[[#This Row],[KW]]/1000</f>
        <v>12.59966072500511</v>
      </c>
      <c r="L93" s="5">
        <f>Table1[[#This Row],[kWh]]/33.33</f>
        <v>786297.45898621762</v>
      </c>
      <c r="M93" s="5">
        <f>Table1[[#This Row],[MW]]/0.769</f>
        <v>16.384474284792081</v>
      </c>
      <c r="N93" s="5">
        <f>Table1[[#This Row],[E2_plant_usage]]/Table1[[#This Row],[E2_plant_cost]]</f>
        <v>0.28297701324017116</v>
      </c>
      <c r="O93" s="5">
        <f>Table1[[#This Row],[E2_plant_cost]]/Table1[[#This Row],[kWh]]</f>
        <v>1.2058016988934554E-2</v>
      </c>
    </row>
    <row r="94" spans="1:15">
      <c r="A94" s="2">
        <v>2019</v>
      </c>
      <c r="B94" s="2">
        <v>2013</v>
      </c>
      <c r="C94" s="2">
        <v>400</v>
      </c>
      <c r="D94" s="2" t="s">
        <v>947</v>
      </c>
      <c r="E94" s="2">
        <v>7488</v>
      </c>
      <c r="F94" s="2">
        <v>417777</v>
      </c>
      <c r="G94" s="2">
        <v>88190</v>
      </c>
      <c r="H94">
        <f>Table1[[#This Row],[E2_plant_usage]]*1055055852.62</f>
        <v>93045375642557.797</v>
      </c>
      <c r="I94">
        <f>Table1[[#This Row],[E2 in joule]]/3600000</f>
        <v>25845937.678488277</v>
      </c>
      <c r="J94">
        <f>Table1[[#This Row],[kWh]]/Table1[[#This Row],[PRODHOURS]]</f>
        <v>3451.6476600545243</v>
      </c>
      <c r="K94">
        <f>Table1[[#This Row],[KW]]/1000</f>
        <v>3.4516476600545243</v>
      </c>
      <c r="L94" s="5">
        <f>Table1[[#This Row],[kWh]]/33.33</f>
        <v>775455.6759222406</v>
      </c>
      <c r="M94" s="5">
        <f>Table1[[#This Row],[MW]]/0.769</f>
        <v>4.4884885046222678</v>
      </c>
      <c r="N94" s="5">
        <f>Table1[[#This Row],[E2_plant_usage]]/Table1[[#This Row],[E2_plant_cost]]</f>
        <v>0.21109347809956031</v>
      </c>
      <c r="O94" s="5">
        <f>Table1[[#This Row],[E2_plant_cost]]/Table1[[#This Row],[kWh]]</f>
        <v>1.6164126262198573E-2</v>
      </c>
    </row>
    <row r="95" spans="1:15">
      <c r="A95" s="2">
        <v>1987</v>
      </c>
      <c r="B95" s="2">
        <v>3471</v>
      </c>
      <c r="C95" s="2">
        <v>120</v>
      </c>
      <c r="D95" s="2" t="s">
        <v>200</v>
      </c>
      <c r="E95" s="2">
        <v>4200</v>
      </c>
      <c r="F95" s="2">
        <v>460300</v>
      </c>
      <c r="G95" s="2">
        <v>88050</v>
      </c>
      <c r="H95">
        <f>Table1[[#This Row],[E2_plant_usage]]*1055055852.62</f>
        <v>92897667823191</v>
      </c>
      <c r="I95">
        <f>Table1[[#This Row],[E2 in joule]]/3600000</f>
        <v>25804907.728664167</v>
      </c>
      <c r="J95">
        <f>Table1[[#This Row],[kWh]]/Table1[[#This Row],[PRODHOURS]]</f>
        <v>6144.0256496819447</v>
      </c>
      <c r="K95">
        <f>Table1[[#This Row],[KW]]/1000</f>
        <v>6.1440256496819448</v>
      </c>
      <c r="L95" s="5">
        <f>Table1[[#This Row],[kWh]]/33.33</f>
        <v>774224.65432535764</v>
      </c>
      <c r="M95" s="5">
        <f>Table1[[#This Row],[MW]]/0.769</f>
        <v>7.9896302336566247</v>
      </c>
      <c r="N95" s="5">
        <f>Table1[[#This Row],[E2_plant_usage]]/Table1[[#This Row],[E2_plant_cost]]</f>
        <v>0.19128829024549207</v>
      </c>
      <c r="O95" s="5">
        <f>Table1[[#This Row],[E2_plant_cost]]/Table1[[#This Row],[kWh]]</f>
        <v>1.7837692149106094E-2</v>
      </c>
    </row>
    <row r="96" spans="1:15">
      <c r="A96" s="2">
        <v>1985</v>
      </c>
      <c r="B96" s="2">
        <v>3479</v>
      </c>
      <c r="C96" s="2">
        <v>165</v>
      </c>
      <c r="D96" s="2" t="s">
        <v>148</v>
      </c>
      <c r="E96" s="2">
        <v>6000</v>
      </c>
      <c r="F96" s="2">
        <v>486720</v>
      </c>
      <c r="G96" s="2">
        <v>87871</v>
      </c>
      <c r="H96">
        <f>Table1[[#This Row],[E2_plant_usage]]*1055055852.62</f>
        <v>92708812825572.016</v>
      </c>
      <c r="I96">
        <f>Table1[[#This Row],[E2 in joule]]/3600000</f>
        <v>25752448.007103339</v>
      </c>
      <c r="J96">
        <f>Table1[[#This Row],[kWh]]/Table1[[#This Row],[PRODHOURS]]</f>
        <v>4292.0746678505566</v>
      </c>
      <c r="K96">
        <f>Table1[[#This Row],[KW]]/1000</f>
        <v>4.2920746678505566</v>
      </c>
      <c r="L96" s="5">
        <f>Table1[[#This Row],[kWh]]/33.33</f>
        <v>772650.70528362854</v>
      </c>
      <c r="M96" s="5">
        <f>Table1[[#This Row],[MW]]/0.769</f>
        <v>5.5813714796496185</v>
      </c>
      <c r="N96" s="5">
        <f>Table1[[#This Row],[E2_plant_usage]]/Table1[[#This Row],[E2_plant_cost]]</f>
        <v>0.18053706443129519</v>
      </c>
      <c r="O96" s="5">
        <f>Table1[[#This Row],[E2_plant_cost]]/Table1[[#This Row],[kWh]]</f>
        <v>1.8899950787814316E-2</v>
      </c>
    </row>
    <row r="97" spans="1:15">
      <c r="A97" s="2">
        <v>2004</v>
      </c>
      <c r="B97" s="2">
        <v>3999</v>
      </c>
      <c r="C97" s="2">
        <v>675</v>
      </c>
      <c r="D97" s="2" t="s">
        <v>658</v>
      </c>
      <c r="E97" s="2">
        <v>6864</v>
      </c>
      <c r="F97" s="2">
        <v>629359</v>
      </c>
      <c r="G97" s="2">
        <v>87143</v>
      </c>
      <c r="H97">
        <f>Table1[[#This Row],[E2_plant_usage]]*1055055852.62</f>
        <v>91940732164864.656</v>
      </c>
      <c r="I97">
        <f>Table1[[#This Row],[E2 in joule]]/3600000</f>
        <v>25539092.268017959</v>
      </c>
      <c r="J97">
        <f>Table1[[#This Row],[kWh]]/Table1[[#This Row],[PRODHOURS]]</f>
        <v>3720.730225527092</v>
      </c>
      <c r="K97">
        <f>Table1[[#This Row],[KW]]/1000</f>
        <v>3.7207302255270922</v>
      </c>
      <c r="L97" s="5">
        <f>Table1[[#This Row],[kWh]]/33.33</f>
        <v>766249.39297983679</v>
      </c>
      <c r="M97" s="5">
        <f>Table1[[#This Row],[MW]]/0.769</f>
        <v>4.8384008134292484</v>
      </c>
      <c r="N97" s="5">
        <f>Table1[[#This Row],[E2_plant_usage]]/Table1[[#This Row],[E2_plant_cost]]</f>
        <v>0.13846310293489089</v>
      </c>
      <c r="O97" s="5">
        <f>Table1[[#This Row],[E2_plant_cost]]/Table1[[#This Row],[kWh]]</f>
        <v>2.4642966687901134E-2</v>
      </c>
    </row>
    <row r="98" spans="1:15">
      <c r="A98" s="2">
        <v>1990</v>
      </c>
      <c r="B98" s="2">
        <v>3566</v>
      </c>
      <c r="C98" s="2">
        <v>325</v>
      </c>
      <c r="D98" s="2" t="s">
        <v>285</v>
      </c>
      <c r="E98" s="2">
        <v>6600</v>
      </c>
      <c r="F98" s="2">
        <v>259979</v>
      </c>
      <c r="G98" s="2">
        <v>86833</v>
      </c>
      <c r="H98">
        <f>Table1[[#This Row],[E2_plant_usage]]*1055055852.62</f>
        <v>91613664850552.453</v>
      </c>
      <c r="I98">
        <f>Table1[[#This Row],[E2 in joule]]/3600000</f>
        <v>25448240.236264572</v>
      </c>
      <c r="J98">
        <f>Table1[[#This Row],[kWh]]/Table1[[#This Row],[PRODHOURS]]</f>
        <v>3855.7939751916019</v>
      </c>
      <c r="K98">
        <f>Table1[[#This Row],[KW]]/1000</f>
        <v>3.8557939751916019</v>
      </c>
      <c r="L98" s="5">
        <f>Table1[[#This Row],[kWh]]/33.33</f>
        <v>763523.55944388162</v>
      </c>
      <c r="M98" s="5">
        <f>Table1[[#This Row],[MW]]/0.769</f>
        <v>5.0140363786626816</v>
      </c>
      <c r="N98" s="5">
        <f>Table1[[#This Row],[E2_plant_usage]]/Table1[[#This Row],[E2_plant_cost]]</f>
        <v>0.3340000538505033</v>
      </c>
      <c r="O98" s="5">
        <f>Table1[[#This Row],[E2_plant_cost]]/Table1[[#This Row],[kWh]]</f>
        <v>1.0215991266442128E-2</v>
      </c>
    </row>
    <row r="99" spans="1:15">
      <c r="A99" s="2">
        <v>2003</v>
      </c>
      <c r="B99" s="2">
        <v>3714</v>
      </c>
      <c r="C99" s="2">
        <v>270</v>
      </c>
      <c r="D99" s="2" t="s">
        <v>631</v>
      </c>
      <c r="E99" s="2">
        <v>6600</v>
      </c>
      <c r="F99" s="2">
        <v>562630</v>
      </c>
      <c r="G99" s="2">
        <v>85039</v>
      </c>
      <c r="H99">
        <f>Table1[[#This Row],[E2_plant_usage]]*1055055852.62</f>
        <v>89720894650952.188</v>
      </c>
      <c r="I99">
        <f>Table1[[#This Row],[E2 in joule]]/3600000</f>
        <v>24922470.736375608</v>
      </c>
      <c r="J99">
        <f>Table1[[#This Row],[kWh]]/Table1[[#This Row],[PRODHOURS]]</f>
        <v>3776.1319297538798</v>
      </c>
      <c r="K99">
        <f>Table1[[#This Row],[KW]]/1000</f>
        <v>3.77613192975388</v>
      </c>
      <c r="L99" s="5">
        <f>Table1[[#This Row],[kWh]]/33.33</f>
        <v>747748.89698096632</v>
      </c>
      <c r="M99" s="5">
        <f>Table1[[#This Row],[MW]]/0.769</f>
        <v>4.9104446420726653</v>
      </c>
      <c r="N99" s="5">
        <f>Table1[[#This Row],[E2_plant_usage]]/Table1[[#This Row],[E2_plant_cost]]</f>
        <v>0.15114551303698701</v>
      </c>
      <c r="O99" s="5">
        <f>Table1[[#This Row],[E2_plant_cost]]/Table1[[#This Row],[kWh]]</f>
        <v>2.2575209574980583E-2</v>
      </c>
    </row>
    <row r="100" spans="1:15">
      <c r="A100" s="2">
        <v>2014</v>
      </c>
      <c r="B100" s="2">
        <v>2875</v>
      </c>
      <c r="C100" s="2">
        <v>265</v>
      </c>
      <c r="D100" s="2" t="s">
        <v>856</v>
      </c>
      <c r="E100" s="2">
        <v>6240</v>
      </c>
      <c r="F100" s="2">
        <v>496519</v>
      </c>
      <c r="G100" s="2">
        <v>84462</v>
      </c>
      <c r="H100">
        <f>Table1[[#This Row],[E2_plant_usage]]*1055055852.62</f>
        <v>89112127423990.438</v>
      </c>
      <c r="I100">
        <f>Table1[[#This Row],[E2 in joule]]/3600000</f>
        <v>24753368.728886232</v>
      </c>
      <c r="J100">
        <f>Table1[[#This Row],[kWh]]/Table1[[#This Row],[PRODHOURS]]</f>
        <v>3966.8860142445883</v>
      </c>
      <c r="K100">
        <f>Table1[[#This Row],[KW]]/1000</f>
        <v>3.9668860142445883</v>
      </c>
      <c r="L100" s="5">
        <f>Table1[[#This Row],[kWh]]/33.33</f>
        <v>742675.32939952693</v>
      </c>
      <c r="M100" s="5">
        <f>Table1[[#This Row],[MW]]/0.769</f>
        <v>5.1584993683284628</v>
      </c>
      <c r="N100" s="5">
        <f>Table1[[#This Row],[E2_plant_usage]]/Table1[[#This Row],[E2_plant_cost]]</f>
        <v>0.17010829394242719</v>
      </c>
      <c r="O100" s="5">
        <f>Table1[[#This Row],[E2_plant_cost]]/Table1[[#This Row],[kWh]]</f>
        <v>2.0058643550224395E-2</v>
      </c>
    </row>
    <row r="101" spans="1:15">
      <c r="A101" s="2">
        <v>1998</v>
      </c>
      <c r="B101" s="2">
        <v>3714</v>
      </c>
      <c r="C101" s="2">
        <v>1100</v>
      </c>
      <c r="D101" s="2" t="s">
        <v>502</v>
      </c>
      <c r="E101" s="2">
        <v>5800</v>
      </c>
      <c r="F101" s="2">
        <v>354676</v>
      </c>
      <c r="G101" s="2">
        <v>83991</v>
      </c>
      <c r="H101">
        <f>Table1[[#This Row],[E2_plant_usage]]*1055055852.62</f>
        <v>88615196117406.422</v>
      </c>
      <c r="I101">
        <f>Table1[[#This Row],[E2 in joule]]/3600000</f>
        <v>24615332.254835118</v>
      </c>
      <c r="J101">
        <f>Table1[[#This Row],[kWh]]/Table1[[#This Row],[PRODHOURS]]</f>
        <v>4244.022802557779</v>
      </c>
      <c r="K101">
        <f>Table1[[#This Row],[KW]]/1000</f>
        <v>4.2440228025577786</v>
      </c>
      <c r="L101" s="5">
        <f>Table1[[#This Row],[kWh]]/33.33</f>
        <v>738533.82102715631</v>
      </c>
      <c r="M101" s="5">
        <f>Table1[[#This Row],[MW]]/0.769</f>
        <v>5.5188853089177874</v>
      </c>
      <c r="N101" s="5">
        <f>Table1[[#This Row],[E2_plant_usage]]/Table1[[#This Row],[E2_plant_cost]]</f>
        <v>0.23681049746811175</v>
      </c>
      <c r="O101" s="5">
        <f>Table1[[#This Row],[E2_plant_cost]]/Table1[[#This Row],[kWh]]</f>
        <v>1.4408743149519423E-2</v>
      </c>
    </row>
    <row r="102" spans="1:15">
      <c r="A102" s="2">
        <v>1994</v>
      </c>
      <c r="B102" s="2">
        <v>2754</v>
      </c>
      <c r="C102" s="2">
        <v>200</v>
      </c>
      <c r="D102" s="2" t="s">
        <v>401</v>
      </c>
      <c r="E102" s="2">
        <v>7000</v>
      </c>
      <c r="F102" s="2">
        <v>244660</v>
      </c>
      <c r="G102" s="2">
        <v>83827</v>
      </c>
      <c r="H102">
        <f>Table1[[#This Row],[E2_plant_usage]]*1055055852.62</f>
        <v>88442166957576.734</v>
      </c>
      <c r="I102">
        <f>Table1[[#This Row],[E2 in joule]]/3600000</f>
        <v>24567268.599326871</v>
      </c>
      <c r="J102">
        <f>Table1[[#This Row],[kWh]]/Table1[[#This Row],[PRODHOURS]]</f>
        <v>3509.6097999038388</v>
      </c>
      <c r="K102">
        <f>Table1[[#This Row],[KW]]/1000</f>
        <v>3.5096097999038389</v>
      </c>
      <c r="L102" s="5">
        <f>Table1[[#This Row],[kWh]]/33.33</f>
        <v>737091.76715652179</v>
      </c>
      <c r="M102" s="5">
        <f>Table1[[#This Row],[MW]]/0.769</f>
        <v>4.5638618984445243</v>
      </c>
      <c r="N102" s="5">
        <f>Table1[[#This Row],[E2_plant_usage]]/Table1[[#This Row],[E2_plant_cost]]</f>
        <v>0.34262650208452544</v>
      </c>
      <c r="O102" s="5">
        <f>Table1[[#This Row],[E2_plant_cost]]/Table1[[#This Row],[kWh]]</f>
        <v>9.9587790564028573E-3</v>
      </c>
    </row>
    <row r="103" spans="1:15">
      <c r="A103" s="2">
        <v>1997</v>
      </c>
      <c r="B103" s="2">
        <v>3069</v>
      </c>
      <c r="C103" s="2">
        <v>250</v>
      </c>
      <c r="D103" s="2" t="s">
        <v>480</v>
      </c>
      <c r="E103" s="2">
        <v>6000</v>
      </c>
      <c r="F103" s="2">
        <v>304823</v>
      </c>
      <c r="G103" s="2">
        <v>83633</v>
      </c>
      <c r="H103">
        <f>Table1[[#This Row],[E2_plant_usage]]*1055055852.62</f>
        <v>88237486122168.453</v>
      </c>
      <c r="I103">
        <f>Table1[[#This Row],[E2 in joule]]/3600000</f>
        <v>24510412.811713461</v>
      </c>
      <c r="J103">
        <f>Table1[[#This Row],[kWh]]/Table1[[#This Row],[PRODHOURS]]</f>
        <v>4085.0688019522436</v>
      </c>
      <c r="K103">
        <f>Table1[[#This Row],[KW]]/1000</f>
        <v>4.0850688019522439</v>
      </c>
      <c r="L103" s="5">
        <f>Table1[[#This Row],[kWh]]/33.33</f>
        <v>735385.92294369824</v>
      </c>
      <c r="M103" s="5">
        <f>Table1[[#This Row],[MW]]/0.769</f>
        <v>5.3121830974671571</v>
      </c>
      <c r="N103" s="5">
        <f>Table1[[#This Row],[E2_plant_usage]]/Table1[[#This Row],[E2_plant_cost]]</f>
        <v>0.27436577948514385</v>
      </c>
      <c r="O103" s="5">
        <f>Table1[[#This Row],[E2_plant_cost]]/Table1[[#This Row],[kWh]]</f>
        <v>1.2436469444297809E-2</v>
      </c>
    </row>
    <row r="104" spans="1:15">
      <c r="A104" s="2">
        <v>1998</v>
      </c>
      <c r="B104" s="2">
        <v>3321</v>
      </c>
      <c r="C104" s="2">
        <v>320</v>
      </c>
      <c r="D104" s="2" t="s">
        <v>510</v>
      </c>
      <c r="E104" s="2">
        <v>5500</v>
      </c>
      <c r="F104" s="2">
        <v>341077</v>
      </c>
      <c r="G104" s="2">
        <v>83518</v>
      </c>
      <c r="H104">
        <f>Table1[[#This Row],[E2_plant_usage]]*1055055852.62</f>
        <v>88116154699117.156</v>
      </c>
      <c r="I104">
        <f>Table1[[#This Row],[E2 in joule]]/3600000</f>
        <v>24476709.638643656</v>
      </c>
      <c r="J104">
        <f>Table1[[#This Row],[kWh]]/Table1[[#This Row],[PRODHOURS]]</f>
        <v>4450.310843389756</v>
      </c>
      <c r="K104">
        <f>Table1[[#This Row],[KW]]/1000</f>
        <v>4.4503108433897562</v>
      </c>
      <c r="L104" s="5">
        <f>Table1[[#This Row],[kWh]]/33.33</f>
        <v>734374.72663197294</v>
      </c>
      <c r="M104" s="5">
        <f>Table1[[#This Row],[MW]]/0.769</f>
        <v>5.7871402384782265</v>
      </c>
      <c r="N104" s="5">
        <f>Table1[[#This Row],[E2_plant_usage]]/Table1[[#This Row],[E2_plant_cost]]</f>
        <v>0.24486552889816668</v>
      </c>
      <c r="O104" s="5">
        <f>Table1[[#This Row],[E2_plant_cost]]/Table1[[#This Row],[kWh]]</f>
        <v>1.3934756960204735E-2</v>
      </c>
    </row>
    <row r="105" spans="1:15">
      <c r="A105" s="2">
        <v>2023</v>
      </c>
      <c r="B105" s="2">
        <v>3411</v>
      </c>
      <c r="C105" s="2">
        <v>175</v>
      </c>
      <c r="D105" s="2" t="s">
        <v>993</v>
      </c>
      <c r="E105" s="2">
        <v>8568</v>
      </c>
      <c r="F105" s="2">
        <v>526728.4</v>
      </c>
      <c r="G105" s="2">
        <v>83504</v>
      </c>
      <c r="H105">
        <f>Table1[[#This Row],[E2_plant_usage]]*1055055852.62</f>
        <v>88101383917180.484</v>
      </c>
      <c r="I105">
        <f>Table1[[#This Row],[E2 in joule]]/3600000</f>
        <v>24472606.643661246</v>
      </c>
      <c r="J105">
        <f>Table1[[#This Row],[kWh]]/Table1[[#This Row],[PRODHOURS]]</f>
        <v>2856.2799537419755</v>
      </c>
      <c r="K105">
        <f>Table1[[#This Row],[KW]]/1000</f>
        <v>2.8562799537419754</v>
      </c>
      <c r="L105" s="5">
        <f>Table1[[#This Row],[kWh]]/33.33</f>
        <v>734251.62447228469</v>
      </c>
      <c r="M105" s="5">
        <f>Table1[[#This Row],[MW]]/0.769</f>
        <v>3.7142782233315672</v>
      </c>
      <c r="N105" s="5">
        <f>Table1[[#This Row],[E2_plant_usage]]/Table1[[#This Row],[E2_plant_cost]]</f>
        <v>0.15853331622141506</v>
      </c>
      <c r="O105" s="5">
        <f>Table1[[#This Row],[E2_plant_cost]]/Table1[[#This Row],[kWh]]</f>
        <v>2.1523183356376555E-2</v>
      </c>
    </row>
    <row r="106" spans="1:15">
      <c r="A106" s="2">
        <v>1988</v>
      </c>
      <c r="B106" s="2">
        <v>2816</v>
      </c>
      <c r="C106" s="2">
        <v>61</v>
      </c>
      <c r="D106" s="2" t="s">
        <v>219</v>
      </c>
      <c r="E106" s="2">
        <v>7200</v>
      </c>
      <c r="F106" s="2">
        <v>383905</v>
      </c>
      <c r="G106" s="2">
        <v>83373</v>
      </c>
      <c r="H106">
        <f>Table1[[#This Row],[E2_plant_usage]]*1055055852.62</f>
        <v>87963171600487.266</v>
      </c>
      <c r="I106">
        <f>Table1[[#This Row],[E2 in joule]]/3600000</f>
        <v>24434214.333468683</v>
      </c>
      <c r="J106">
        <f>Table1[[#This Row],[kWh]]/Table1[[#This Row],[PRODHOURS]]</f>
        <v>3393.6408796484284</v>
      </c>
      <c r="K106">
        <f>Table1[[#This Row],[KW]]/1000</f>
        <v>3.3936408796484283</v>
      </c>
      <c r="L106" s="5">
        <f>Table1[[#This Row],[kWh]]/33.33</f>
        <v>733099.73997805838</v>
      </c>
      <c r="M106" s="5">
        <f>Table1[[#This Row],[MW]]/0.769</f>
        <v>4.4130570606611554</v>
      </c>
      <c r="N106" s="5">
        <f>Table1[[#This Row],[E2_plant_usage]]/Table1[[#This Row],[E2_plant_cost]]</f>
        <v>0.21717091467941288</v>
      </c>
      <c r="O106" s="5">
        <f>Table1[[#This Row],[E2_plant_cost]]/Table1[[#This Row],[kWh]]</f>
        <v>1.5711779996713356E-2</v>
      </c>
    </row>
    <row r="107" spans="1:15">
      <c r="A107" s="2">
        <v>2002</v>
      </c>
      <c r="B107" s="2">
        <v>2653</v>
      </c>
      <c r="C107" s="2">
        <v>250</v>
      </c>
      <c r="D107" s="2" t="s">
        <v>593</v>
      </c>
      <c r="E107" s="2">
        <v>6977</v>
      </c>
      <c r="F107" s="2">
        <v>528287</v>
      </c>
      <c r="G107" s="2">
        <v>83240</v>
      </c>
      <c r="H107">
        <f>Table1[[#This Row],[E2_plant_usage]]*1055055852.62</f>
        <v>87822849172088.797</v>
      </c>
      <c r="I107">
        <f>Table1[[#This Row],[E2 in joule]]/3600000</f>
        <v>24395235.881135777</v>
      </c>
      <c r="J107">
        <f>Table1[[#This Row],[kWh]]/Table1[[#This Row],[PRODHOURS]]</f>
        <v>3496.5222704795437</v>
      </c>
      <c r="K107">
        <f>Table1[[#This Row],[KW]]/1000</f>
        <v>3.4965222704795438</v>
      </c>
      <c r="L107" s="5">
        <f>Table1[[#This Row],[kWh]]/33.33</f>
        <v>731930.26946101943</v>
      </c>
      <c r="M107" s="5">
        <f>Table1[[#This Row],[MW]]/0.769</f>
        <v>4.5468430045247645</v>
      </c>
      <c r="N107" s="5">
        <f>Table1[[#This Row],[E2_plant_usage]]/Table1[[#This Row],[E2_plant_cost]]</f>
        <v>0.15756586855251029</v>
      </c>
      <c r="O107" s="5">
        <f>Table1[[#This Row],[E2_plant_cost]]/Table1[[#This Row],[kWh]]</f>
        <v>2.1655334778234756E-2</v>
      </c>
    </row>
    <row r="108" spans="1:15">
      <c r="A108" s="2">
        <v>2022</v>
      </c>
      <c r="B108" s="2">
        <v>2834</v>
      </c>
      <c r="C108" s="2">
        <v>180</v>
      </c>
      <c r="D108" s="2" t="s">
        <v>751</v>
      </c>
      <c r="E108" s="2">
        <v>6000</v>
      </c>
      <c r="F108" s="2">
        <v>344214</v>
      </c>
      <c r="G108" s="2">
        <v>80202</v>
      </c>
      <c r="H108">
        <f>Table1[[#This Row],[E2_plant_usage]]*1055055852.62</f>
        <v>84617589491829.234</v>
      </c>
      <c r="I108">
        <f>Table1[[#This Row],[E2 in joule]]/3600000</f>
        <v>23504885.969952565</v>
      </c>
      <c r="J108">
        <f>Table1[[#This Row],[kWh]]/Table1[[#This Row],[PRODHOURS]]</f>
        <v>3917.4809949920941</v>
      </c>
      <c r="K108">
        <f>Table1[[#This Row],[KW]]/1000</f>
        <v>3.9174809949920939</v>
      </c>
      <c r="L108" s="5">
        <f>Table1[[#This Row],[kWh]]/33.33</f>
        <v>705217.10080865782</v>
      </c>
      <c r="M108" s="5">
        <f>Table1[[#This Row],[MW]]/0.769</f>
        <v>5.0942535695605899</v>
      </c>
      <c r="N108" s="5">
        <f>Table1[[#This Row],[E2_plant_usage]]/Table1[[#This Row],[E2_plant_cost]]</f>
        <v>0.23300040091338528</v>
      </c>
      <c r="O108" s="5">
        <f>Table1[[#This Row],[E2_plant_cost]]/Table1[[#This Row],[kWh]]</f>
        <v>1.4644359493597435E-2</v>
      </c>
    </row>
    <row r="109" spans="1:15">
      <c r="A109" s="2">
        <v>1991</v>
      </c>
      <c r="B109" s="2">
        <v>3312</v>
      </c>
      <c r="C109" s="2">
        <v>390</v>
      </c>
      <c r="D109" s="2" t="s">
        <v>304</v>
      </c>
      <c r="E109" s="2">
        <v>5800</v>
      </c>
      <c r="F109" s="2">
        <v>313886</v>
      </c>
      <c r="G109" s="2">
        <v>80012</v>
      </c>
      <c r="H109">
        <f>Table1[[#This Row],[E2_plant_usage]]*1055055852.62</f>
        <v>84417128879831.438</v>
      </c>
      <c r="I109">
        <f>Table1[[#This Row],[E2 in joule]]/3600000</f>
        <v>23449202.466619845</v>
      </c>
      <c r="J109">
        <f>Table1[[#This Row],[kWh]]/Table1[[#This Row],[PRODHOURS]]</f>
        <v>4042.9659425206628</v>
      </c>
      <c r="K109">
        <f>Table1[[#This Row],[KW]]/1000</f>
        <v>4.042965942520663</v>
      </c>
      <c r="L109" s="5">
        <f>Table1[[#This Row],[kWh]]/33.33</f>
        <v>703546.42864145956</v>
      </c>
      <c r="M109" s="5">
        <f>Table1[[#This Row],[MW]]/0.769</f>
        <v>5.2574329551634111</v>
      </c>
      <c r="N109" s="5">
        <f>Table1[[#This Row],[E2_plant_usage]]/Table1[[#This Row],[E2_plant_cost]]</f>
        <v>0.25490783278005391</v>
      </c>
      <c r="O109" s="5">
        <f>Table1[[#This Row],[E2_plant_cost]]/Table1[[#This Row],[kWh]]</f>
        <v>1.3385785740338912E-2</v>
      </c>
    </row>
    <row r="110" spans="1:15">
      <c r="A110" s="2">
        <v>1991</v>
      </c>
      <c r="B110" s="2">
        <v>2824</v>
      </c>
      <c r="C110" s="2">
        <v>265</v>
      </c>
      <c r="D110" s="2" t="s">
        <v>324</v>
      </c>
      <c r="E110" s="2">
        <v>8500</v>
      </c>
      <c r="F110" s="2">
        <v>216913</v>
      </c>
      <c r="G110" s="2">
        <v>79623</v>
      </c>
      <c r="H110">
        <f>Table1[[#This Row],[E2_plant_usage]]*1055055852.62</f>
        <v>84006712153162.266</v>
      </c>
      <c r="I110">
        <f>Table1[[#This Row],[E2 in joule]]/3600000</f>
        <v>23335197.820322853</v>
      </c>
      <c r="J110">
        <f>Table1[[#This Row],[kWh]]/Table1[[#This Row],[PRODHOURS]]</f>
        <v>2745.3173906262177</v>
      </c>
      <c r="K110">
        <f>Table1[[#This Row],[KW]]/1000</f>
        <v>2.7453173906262176</v>
      </c>
      <c r="L110" s="5">
        <f>Table1[[#This Row],[kWh]]/33.33</f>
        <v>700125.94720440602</v>
      </c>
      <c r="M110" s="5">
        <f>Table1[[#This Row],[MW]]/0.769</f>
        <v>3.5699836028949514</v>
      </c>
      <c r="N110" s="5">
        <f>Table1[[#This Row],[E2_plant_usage]]/Table1[[#This Row],[E2_plant_cost]]</f>
        <v>0.36707343497162459</v>
      </c>
      <c r="O110" s="5">
        <f>Table1[[#This Row],[E2_plant_cost]]/Table1[[#This Row],[kWh]]</f>
        <v>9.2955286546184037E-3</v>
      </c>
    </row>
    <row r="111" spans="1:15">
      <c r="A111" s="2">
        <v>2006</v>
      </c>
      <c r="B111" s="2">
        <v>3315</v>
      </c>
      <c r="C111" s="2">
        <v>55</v>
      </c>
      <c r="D111" s="2" t="s">
        <v>682</v>
      </c>
      <c r="E111" s="2">
        <v>8400</v>
      </c>
      <c r="F111" s="2">
        <v>573692</v>
      </c>
      <c r="G111" s="2">
        <v>78240</v>
      </c>
      <c r="H111">
        <f>Table1[[#This Row],[E2_plant_usage]]*1055055852.62</f>
        <v>82547569908988.797</v>
      </c>
      <c r="I111">
        <f>Table1[[#This Row],[E2 in joule]]/3600000</f>
        <v>22929880.530274667</v>
      </c>
      <c r="J111">
        <f>Table1[[#This Row],[kWh]]/Table1[[#This Row],[PRODHOURS]]</f>
        <v>2729.7476821755554</v>
      </c>
      <c r="K111">
        <f>Table1[[#This Row],[KW]]/1000</f>
        <v>2.7297476821755553</v>
      </c>
      <c r="L111" s="5">
        <f>Table1[[#This Row],[kWh]]/33.33</f>
        <v>687965.21242948296</v>
      </c>
      <c r="M111" s="5">
        <f>Table1[[#This Row],[MW]]/0.769</f>
        <v>3.5497369079005918</v>
      </c>
      <c r="N111" s="5">
        <f>Table1[[#This Row],[E2_plant_usage]]/Table1[[#This Row],[E2_plant_cost]]</f>
        <v>0.13637979961373001</v>
      </c>
      <c r="O111" s="5">
        <f>Table1[[#This Row],[E2_plant_cost]]/Table1[[#This Row],[kWh]]</f>
        <v>2.5019406413502497E-2</v>
      </c>
    </row>
    <row r="112" spans="1:15">
      <c r="A112" s="2">
        <v>2022</v>
      </c>
      <c r="B112" s="2">
        <v>3714</v>
      </c>
      <c r="C112" s="2">
        <v>450</v>
      </c>
      <c r="D112" s="2" t="s">
        <v>967</v>
      </c>
      <c r="E112" s="2">
        <v>6240</v>
      </c>
      <c r="F112" s="2">
        <v>308706</v>
      </c>
      <c r="G112" s="2">
        <v>77905</v>
      </c>
      <c r="H112">
        <f>Table1[[#This Row],[E2_plant_usage]]*1055055852.62</f>
        <v>82194126198361.094</v>
      </c>
      <c r="I112">
        <f>Table1[[#This Row],[E2 in joule]]/3600000</f>
        <v>22831701.721766971</v>
      </c>
      <c r="J112">
        <f>Table1[[#This Row],[kWh]]/Table1[[#This Row],[PRODHOURS]]</f>
        <v>3658.926557975476</v>
      </c>
      <c r="K112">
        <f>Table1[[#This Row],[KW]]/1000</f>
        <v>3.6589265579754762</v>
      </c>
      <c r="L112" s="5">
        <f>Table1[[#This Row],[kWh]]/33.33</f>
        <v>685019.55360837001</v>
      </c>
      <c r="M112" s="5">
        <f>Table1[[#This Row],[MW]]/0.769</f>
        <v>4.7580319349486038</v>
      </c>
      <c r="N112" s="5">
        <f>Table1[[#This Row],[E2_plant_usage]]/Table1[[#This Row],[E2_plant_cost]]</f>
        <v>0.25235985047261794</v>
      </c>
      <c r="O112" s="5">
        <f>Table1[[#This Row],[E2_plant_cost]]/Table1[[#This Row],[kWh]]</f>
        <v>1.3520936974473968E-2</v>
      </c>
    </row>
    <row r="113" spans="1:15">
      <c r="A113" s="2">
        <v>1999</v>
      </c>
      <c r="B113" s="2">
        <v>3599</v>
      </c>
      <c r="C113" s="2">
        <v>320</v>
      </c>
      <c r="D113" s="2" t="s">
        <v>529</v>
      </c>
      <c r="E113" s="2">
        <v>6000</v>
      </c>
      <c r="F113" s="2">
        <v>272505</v>
      </c>
      <c r="G113" s="2">
        <v>77838</v>
      </c>
      <c r="H113">
        <f>Table1[[#This Row],[E2_plant_usage]]*1055055852.62</f>
        <v>82123437456235.563</v>
      </c>
      <c r="I113">
        <f>Table1[[#This Row],[E2 in joule]]/3600000</f>
        <v>22812065.960065436</v>
      </c>
      <c r="J113">
        <f>Table1[[#This Row],[kWh]]/Table1[[#This Row],[PRODHOURS]]</f>
        <v>3802.0109933442391</v>
      </c>
      <c r="K113">
        <f>Table1[[#This Row],[KW]]/1000</f>
        <v>3.802010993344239</v>
      </c>
      <c r="L113" s="5">
        <f>Table1[[#This Row],[kWh]]/33.33</f>
        <v>684430.42184414749</v>
      </c>
      <c r="M113" s="5">
        <f>Table1[[#This Row],[MW]]/0.769</f>
        <v>4.9440975206036919</v>
      </c>
      <c r="N113" s="5">
        <f>Table1[[#This Row],[E2_plant_usage]]/Table1[[#This Row],[E2_plant_cost]]</f>
        <v>0.28563879561842903</v>
      </c>
      <c r="O113" s="5">
        <f>Table1[[#This Row],[E2_plant_cost]]/Table1[[#This Row],[kWh]]</f>
        <v>1.1945651940382971E-2</v>
      </c>
    </row>
    <row r="114" spans="1:15">
      <c r="A114" s="2">
        <v>2010</v>
      </c>
      <c r="B114" s="2">
        <v>3441</v>
      </c>
      <c r="C114" s="2">
        <v>300</v>
      </c>
      <c r="D114" s="2" t="s">
        <v>760</v>
      </c>
      <c r="E114" s="2">
        <v>4000</v>
      </c>
      <c r="F114" s="2">
        <v>979132</v>
      </c>
      <c r="G114" s="2">
        <v>77711</v>
      </c>
      <c r="H114">
        <f>Table1[[#This Row],[E2_plant_usage]]*1055055852.62</f>
        <v>81989445362952.828</v>
      </c>
      <c r="I114">
        <f>Table1[[#This Row],[E2 in joule]]/3600000</f>
        <v>22774845.934153564</v>
      </c>
      <c r="J114">
        <f>Table1[[#This Row],[kWh]]/Table1[[#This Row],[PRODHOURS]]</f>
        <v>5693.7114835383909</v>
      </c>
      <c r="K114">
        <f>Table1[[#This Row],[KW]]/1000</f>
        <v>5.6937114835383911</v>
      </c>
      <c r="L114" s="5">
        <f>Table1[[#This Row],[kWh]]/33.33</f>
        <v>683313.70939554647</v>
      </c>
      <c r="M114" s="5">
        <f>Table1[[#This Row],[MW]]/0.769</f>
        <v>7.4040461424426409</v>
      </c>
      <c r="N114" s="5">
        <f>Table1[[#This Row],[E2_plant_usage]]/Table1[[#This Row],[E2_plant_cost]]</f>
        <v>7.9367235469783443E-2</v>
      </c>
      <c r="O114" s="5">
        <f>Table1[[#This Row],[E2_plant_cost]]/Table1[[#This Row],[kWh]]</f>
        <v>4.2991816622200557E-2</v>
      </c>
    </row>
    <row r="115" spans="1:15">
      <c r="A115" s="2">
        <v>2001</v>
      </c>
      <c r="B115" s="2">
        <v>2891</v>
      </c>
      <c r="C115" s="2">
        <v>500</v>
      </c>
      <c r="D115" s="2" t="s">
        <v>567</v>
      </c>
      <c r="E115" s="2">
        <v>6600</v>
      </c>
      <c r="F115" s="2">
        <v>316132</v>
      </c>
      <c r="G115" s="2">
        <v>77023</v>
      </c>
      <c r="H115">
        <f>Table1[[#This Row],[E2_plant_usage]]*1055055852.62</f>
        <v>81263566936350.266</v>
      </c>
      <c r="I115">
        <f>Table1[[#This Row],[E2 in joule]]/3600000</f>
        <v>22573213.037875075</v>
      </c>
      <c r="J115">
        <f>Table1[[#This Row],[kWh]]/Table1[[#This Row],[PRODHOURS]]</f>
        <v>3420.1837936174356</v>
      </c>
      <c r="K115">
        <f>Table1[[#This Row],[KW]]/1000</f>
        <v>3.4201837936174355</v>
      </c>
      <c r="L115" s="5">
        <f>Table1[[#This Row],[kWh]]/33.33</f>
        <v>677264.11754800705</v>
      </c>
      <c r="M115" s="5">
        <f>Table1[[#This Row],[MW]]/0.769</f>
        <v>4.4475732036637652</v>
      </c>
      <c r="N115" s="5">
        <f>Table1[[#This Row],[E2_plant_usage]]/Table1[[#This Row],[E2_plant_cost]]</f>
        <v>0.24364189642301318</v>
      </c>
      <c r="O115" s="5">
        <f>Table1[[#This Row],[E2_plant_cost]]/Table1[[#This Row],[kWh]]</f>
        <v>1.4004740905495793E-2</v>
      </c>
    </row>
    <row r="116" spans="1:15">
      <c r="A116" s="2">
        <v>1987</v>
      </c>
      <c r="B116" s="2">
        <v>3363</v>
      </c>
      <c r="C116" s="2">
        <v>266</v>
      </c>
      <c r="D116" s="2" t="s">
        <v>193</v>
      </c>
      <c r="E116" s="2">
        <v>6240</v>
      </c>
      <c r="F116" s="2">
        <v>383355</v>
      </c>
      <c r="G116" s="2">
        <v>76651</v>
      </c>
      <c r="H116">
        <f>Table1[[#This Row],[E2_plant_usage]]*1055055852.62</f>
        <v>80871086159175.625</v>
      </c>
      <c r="I116">
        <f>Table1[[#This Row],[E2 in joule]]/3600000</f>
        <v>22464190.599771008</v>
      </c>
      <c r="J116">
        <f>Table1[[#This Row],[kWh]]/Table1[[#This Row],[PRODHOURS]]</f>
        <v>3600.0305448350973</v>
      </c>
      <c r="K116">
        <f>Table1[[#This Row],[KW]]/1000</f>
        <v>3.6000305448350973</v>
      </c>
      <c r="L116" s="5">
        <f>Table1[[#This Row],[kWh]]/33.33</f>
        <v>673993.11730486073</v>
      </c>
      <c r="M116" s="5">
        <f>Table1[[#This Row],[MW]]/0.769</f>
        <v>4.6814441415280852</v>
      </c>
      <c r="N116" s="5">
        <f>Table1[[#This Row],[E2_plant_usage]]/Table1[[#This Row],[E2_plant_cost]]</f>
        <v>0.19994782903575015</v>
      </c>
      <c r="O116" s="5">
        <f>Table1[[#This Row],[E2_plant_cost]]/Table1[[#This Row],[kWh]]</f>
        <v>1.7065159694821488E-2</v>
      </c>
    </row>
    <row r="117" spans="1:15">
      <c r="A117" s="2">
        <v>2022</v>
      </c>
      <c r="B117" s="2">
        <v>3466</v>
      </c>
      <c r="C117" s="2">
        <v>135</v>
      </c>
      <c r="D117" s="2" t="s">
        <v>971</v>
      </c>
      <c r="E117" s="2">
        <v>8400</v>
      </c>
      <c r="F117" s="2">
        <v>265254</v>
      </c>
      <c r="G117" s="2">
        <v>76289</v>
      </c>
      <c r="H117">
        <f>Table1[[#This Row],[E2_plant_usage]]*1055055852.62</f>
        <v>80489155940527.188</v>
      </c>
      <c r="I117">
        <f>Table1[[#This Row],[E2 in joule]]/3600000</f>
        <v>22358098.872368664</v>
      </c>
      <c r="J117">
        <f>Table1[[#This Row],[kWh]]/Table1[[#This Row],[PRODHOURS]]</f>
        <v>2661.6784371867457</v>
      </c>
      <c r="K117">
        <f>Table1[[#This Row],[KW]]/1000</f>
        <v>2.6616784371867457</v>
      </c>
      <c r="L117" s="5">
        <f>Table1[[#This Row],[kWh]]/33.33</f>
        <v>670810.04717577749</v>
      </c>
      <c r="M117" s="5">
        <f>Table1[[#This Row],[MW]]/0.769</f>
        <v>3.4612203344431021</v>
      </c>
      <c r="N117" s="5">
        <f>Table1[[#This Row],[E2_plant_usage]]/Table1[[#This Row],[E2_plant_cost]]</f>
        <v>0.2876073499362875</v>
      </c>
      <c r="O117" s="5">
        <f>Table1[[#This Row],[E2_plant_cost]]/Table1[[#This Row],[kWh]]</f>
        <v>1.1863888853618726E-2</v>
      </c>
    </row>
    <row r="118" spans="1:15">
      <c r="A118" s="2">
        <v>1990</v>
      </c>
      <c r="B118" s="2">
        <v>3463</v>
      </c>
      <c r="C118" s="2">
        <v>157</v>
      </c>
      <c r="D118" s="2" t="s">
        <v>295</v>
      </c>
      <c r="E118" s="2">
        <v>4900</v>
      </c>
      <c r="F118" s="2">
        <v>218893</v>
      </c>
      <c r="G118" s="2">
        <v>75842</v>
      </c>
      <c r="H118">
        <f>Table1[[#This Row],[E2_plant_usage]]*1055055852.62</f>
        <v>80017545974406.047</v>
      </c>
      <c r="I118">
        <f>Table1[[#This Row],[E2 in joule]]/3600000</f>
        <v>22227096.104001679</v>
      </c>
      <c r="J118">
        <f>Table1[[#This Row],[kWh]]/Table1[[#This Row],[PRODHOURS]]</f>
        <v>4536.1420620411591</v>
      </c>
      <c r="K118">
        <f>Table1[[#This Row],[KW]]/1000</f>
        <v>4.5361420620411588</v>
      </c>
      <c r="L118" s="5">
        <f>Table1[[#This Row],[kWh]]/33.33</f>
        <v>666879.57107715809</v>
      </c>
      <c r="M118" s="5">
        <f>Table1[[#This Row],[MW]]/0.769</f>
        <v>5.8987543069455901</v>
      </c>
      <c r="N118" s="5">
        <f>Table1[[#This Row],[E2_plant_usage]]/Table1[[#This Row],[E2_plant_cost]]</f>
        <v>0.34647978692785975</v>
      </c>
      <c r="O118" s="5">
        <f>Table1[[#This Row],[E2_plant_cost]]/Table1[[#This Row],[kWh]]</f>
        <v>9.8480250850488463E-3</v>
      </c>
    </row>
    <row r="119" spans="1:15">
      <c r="A119" s="2">
        <v>1994</v>
      </c>
      <c r="B119" s="2">
        <v>3411</v>
      </c>
      <c r="C119" s="2">
        <v>86</v>
      </c>
      <c r="D119" s="2" t="s">
        <v>399</v>
      </c>
      <c r="E119" s="2">
        <v>8300</v>
      </c>
      <c r="F119" s="2">
        <v>251437</v>
      </c>
      <c r="G119" s="2">
        <v>73952</v>
      </c>
      <c r="H119">
        <f>Table1[[#This Row],[E2_plant_usage]]*1055055852.62</f>
        <v>78023490412954.234</v>
      </c>
      <c r="I119">
        <f>Table1[[#This Row],[E2 in joule]]/3600000</f>
        <v>21673191.781376176</v>
      </c>
      <c r="J119">
        <f>Table1[[#This Row],[kWh]]/Table1[[#This Row],[PRODHOURS]]</f>
        <v>2611.2279254670093</v>
      </c>
      <c r="K119">
        <f>Table1[[#This Row],[KW]]/1000</f>
        <v>2.6112279254670092</v>
      </c>
      <c r="L119" s="5">
        <f>Table1[[#This Row],[kWh]]/33.33</f>
        <v>650260.77951923723</v>
      </c>
      <c r="M119" s="5">
        <f>Table1[[#This Row],[MW]]/0.769</f>
        <v>3.395614987603393</v>
      </c>
      <c r="N119" s="5">
        <f>Table1[[#This Row],[E2_plant_usage]]/Table1[[#This Row],[E2_plant_cost]]</f>
        <v>0.29411741310944689</v>
      </c>
      <c r="O119" s="5">
        <f>Table1[[#This Row],[E2_plant_cost]]/Table1[[#This Row],[kWh]]</f>
        <v>1.1601290780625141E-2</v>
      </c>
    </row>
    <row r="120" spans="1:15">
      <c r="A120" s="2">
        <v>2006</v>
      </c>
      <c r="B120" s="2">
        <v>3096</v>
      </c>
      <c r="C120" s="2">
        <v>700</v>
      </c>
      <c r="D120" s="2" t="s">
        <v>701</v>
      </c>
      <c r="E120" s="2">
        <v>6468</v>
      </c>
      <c r="F120" s="2">
        <v>750536</v>
      </c>
      <c r="G120" s="2">
        <v>73233</v>
      </c>
      <c r="H120">
        <f>Table1[[#This Row],[E2_plant_usage]]*1055055852.62</f>
        <v>77264905254920.453</v>
      </c>
      <c r="I120">
        <f>Table1[[#This Row],[E2 in joule]]/3600000</f>
        <v>21462473.681922346</v>
      </c>
      <c r="J120">
        <f>Table1[[#This Row],[kWh]]/Table1[[#This Row],[PRODHOURS]]</f>
        <v>3318.2550528636898</v>
      </c>
      <c r="K120">
        <f>Table1[[#This Row],[KW]]/1000</f>
        <v>3.3182550528636896</v>
      </c>
      <c r="L120" s="5">
        <f>Table1[[#This Row],[kWh]]/33.33</f>
        <v>643938.60431810224</v>
      </c>
      <c r="M120" s="5">
        <f>Table1[[#This Row],[MW]]/0.769</f>
        <v>4.3150260765457604</v>
      </c>
      <c r="N120" s="5">
        <f>Table1[[#This Row],[E2_plant_usage]]/Table1[[#This Row],[E2_plant_cost]]</f>
        <v>9.7574266923905043E-2</v>
      </c>
      <c r="O120" s="5">
        <f>Table1[[#This Row],[E2_plant_cost]]/Table1[[#This Row],[kWh]]</f>
        <v>3.4969687610248296E-2</v>
      </c>
    </row>
    <row r="121" spans="1:15">
      <c r="A121" s="2">
        <v>2007</v>
      </c>
      <c r="B121" s="2">
        <v>3940</v>
      </c>
      <c r="C121" s="2">
        <v>295</v>
      </c>
      <c r="D121" s="2" t="s">
        <v>704</v>
      </c>
      <c r="E121" s="2">
        <v>6600</v>
      </c>
      <c r="F121" s="2">
        <v>970112</v>
      </c>
      <c r="G121" s="2">
        <v>72998</v>
      </c>
      <c r="H121">
        <f>Table1[[#This Row],[E2_plant_usage]]*1055055852.62</f>
        <v>77016967129554.766</v>
      </c>
      <c r="I121">
        <f>Table1[[#This Row],[E2 in joule]]/3600000</f>
        <v>21393601.980431881</v>
      </c>
      <c r="J121">
        <f>Table1[[#This Row],[kWh]]/Table1[[#This Row],[PRODHOURS]]</f>
        <v>3241.454845519982</v>
      </c>
      <c r="K121">
        <f>Table1[[#This Row],[KW]]/1000</f>
        <v>3.2414548455199821</v>
      </c>
      <c r="L121" s="5">
        <f>Table1[[#This Row],[kWh]]/33.33</f>
        <v>641872.24663762026</v>
      </c>
      <c r="M121" s="5">
        <f>Table1[[#This Row],[MW]]/0.769</f>
        <v>4.2151558459297558</v>
      </c>
      <c r="N121" s="5">
        <f>Table1[[#This Row],[E2_plant_usage]]/Table1[[#This Row],[E2_plant_cost]]</f>
        <v>7.5246981791793108E-2</v>
      </c>
      <c r="O121" s="5">
        <f>Table1[[#This Row],[E2_plant_cost]]/Table1[[#This Row],[kWh]]</f>
        <v>4.5345893640880756E-2</v>
      </c>
    </row>
    <row r="122" spans="1:15">
      <c r="A122" s="2">
        <v>1985</v>
      </c>
      <c r="B122" s="2">
        <v>3363</v>
      </c>
      <c r="C122" s="2">
        <v>100</v>
      </c>
      <c r="D122" s="2" t="s">
        <v>59</v>
      </c>
      <c r="E122" s="2">
        <v>6000</v>
      </c>
      <c r="F122" s="2">
        <v>336370</v>
      </c>
      <c r="G122" s="2">
        <v>72472</v>
      </c>
      <c r="H122">
        <f>Table1[[#This Row],[E2_plant_usage]]*1055055852.62</f>
        <v>76462007751076.641</v>
      </c>
      <c r="I122">
        <f>Table1[[#This Row],[E2 in joule]]/3600000</f>
        <v>21239446.59752129</v>
      </c>
      <c r="J122">
        <f>Table1[[#This Row],[kWh]]/Table1[[#This Row],[PRODHOURS]]</f>
        <v>3539.9077662535483</v>
      </c>
      <c r="K122">
        <f>Table1[[#This Row],[KW]]/1000</f>
        <v>3.5399077662535481</v>
      </c>
      <c r="L122" s="5">
        <f>Table1[[#This Row],[kWh]]/33.33</f>
        <v>637247.1226379025</v>
      </c>
      <c r="M122" s="5">
        <f>Table1[[#This Row],[MW]]/0.769</f>
        <v>4.6032610744519484</v>
      </c>
      <c r="N122" s="5">
        <f>Table1[[#This Row],[E2_plant_usage]]/Table1[[#This Row],[E2_plant_cost]]</f>
        <v>0.21545322115527543</v>
      </c>
      <c r="O122" s="5">
        <f>Table1[[#This Row],[E2_plant_cost]]/Table1[[#This Row],[kWh]]</f>
        <v>1.5837041631737027E-2</v>
      </c>
    </row>
    <row r="123" spans="1:15">
      <c r="A123" s="2">
        <v>2018</v>
      </c>
      <c r="B123" s="2">
        <v>3365</v>
      </c>
      <c r="C123" s="2">
        <v>368</v>
      </c>
      <c r="D123" s="2" t="s">
        <v>923</v>
      </c>
      <c r="E123" s="2">
        <v>7956</v>
      </c>
      <c r="F123" s="2">
        <v>370561</v>
      </c>
      <c r="G123" s="2">
        <v>71089</v>
      </c>
      <c r="H123">
        <f>Table1[[#This Row],[E2_plant_usage]]*1055055852.62</f>
        <v>75002865506903.188</v>
      </c>
      <c r="I123">
        <f>Table1[[#This Row],[E2 in joule]]/3600000</f>
        <v>20834129.307473108</v>
      </c>
      <c r="J123">
        <f>Table1[[#This Row],[kWh]]/Table1[[#This Row],[PRODHOURS]]</f>
        <v>2618.6688420654987</v>
      </c>
      <c r="K123">
        <f>Table1[[#This Row],[KW]]/1000</f>
        <v>2.6186688420654987</v>
      </c>
      <c r="L123" s="5">
        <f>Table1[[#This Row],[kWh]]/33.33</f>
        <v>625086.38786297955</v>
      </c>
      <c r="M123" s="5">
        <f>Table1[[#This Row],[MW]]/0.769</f>
        <v>3.4052910820097511</v>
      </c>
      <c r="N123" s="5">
        <f>Table1[[#This Row],[E2_plant_usage]]/Table1[[#This Row],[E2_plant_cost]]</f>
        <v>0.19184155914950574</v>
      </c>
      <c r="O123" s="5">
        <f>Table1[[#This Row],[E2_plant_cost]]/Table1[[#This Row],[kWh]]</f>
        <v>1.7786248445097318E-2</v>
      </c>
    </row>
    <row r="124" spans="1:15">
      <c r="A124" s="2">
        <v>1996</v>
      </c>
      <c r="B124" s="2">
        <v>3412</v>
      </c>
      <c r="C124" s="2">
        <v>175</v>
      </c>
      <c r="D124" s="2" t="s">
        <v>462</v>
      </c>
      <c r="E124" s="2">
        <v>3200</v>
      </c>
      <c r="F124" s="2">
        <v>247800</v>
      </c>
      <c r="G124" s="2">
        <v>70793</v>
      </c>
      <c r="H124">
        <f>Table1[[#This Row],[E2_plant_usage]]*1055055852.62</f>
        <v>74690568974527.656</v>
      </c>
      <c r="I124">
        <f>Table1[[#This Row],[E2 in joule]]/3600000</f>
        <v>20747380.270702127</v>
      </c>
      <c r="J124">
        <f>Table1[[#This Row],[kWh]]/Table1[[#This Row],[PRODHOURS]]</f>
        <v>6483.5563345944147</v>
      </c>
      <c r="K124">
        <f>Table1[[#This Row],[KW]]/1000</f>
        <v>6.4835563345944145</v>
      </c>
      <c r="L124" s="5">
        <f>Table1[[#This Row],[kWh]]/33.33</f>
        <v>622483.65648671251</v>
      </c>
      <c r="M124" s="5">
        <f>Table1[[#This Row],[MW]]/0.769</f>
        <v>8.4311525807469625</v>
      </c>
      <c r="N124" s="5">
        <f>Table1[[#This Row],[E2_plant_usage]]/Table1[[#This Row],[E2_plant_cost]]</f>
        <v>0.28568603712671509</v>
      </c>
      <c r="O124" s="5">
        <f>Table1[[#This Row],[E2_plant_cost]]/Table1[[#This Row],[kWh]]</f>
        <v>1.1943676587926829E-2</v>
      </c>
    </row>
    <row r="125" spans="1:15">
      <c r="A125" s="2">
        <v>1999</v>
      </c>
      <c r="B125" s="2">
        <v>3363</v>
      </c>
      <c r="C125" s="2">
        <v>135</v>
      </c>
      <c r="D125" s="2" t="s">
        <v>519</v>
      </c>
      <c r="E125" s="2">
        <v>7344</v>
      </c>
      <c r="F125" s="2">
        <v>236181</v>
      </c>
      <c r="G125" s="2">
        <v>70307</v>
      </c>
      <c r="H125">
        <f>Table1[[#This Row],[E2_plant_usage]]*1055055852.62</f>
        <v>74177811830154.344</v>
      </c>
      <c r="I125">
        <f>Table1[[#This Row],[E2 in joule]]/3600000</f>
        <v>20604947.730598427</v>
      </c>
      <c r="J125">
        <f>Table1[[#This Row],[kWh]]/Table1[[#This Row],[PRODHOURS]]</f>
        <v>2805.6846038396552</v>
      </c>
      <c r="K125">
        <f>Table1[[#This Row],[KW]]/1000</f>
        <v>2.805684603839655</v>
      </c>
      <c r="L125" s="5">
        <f>Table1[[#This Row],[kWh]]/33.33</f>
        <v>618210.25294324721</v>
      </c>
      <c r="M125" s="5">
        <f>Table1[[#This Row],[MW]]/0.769</f>
        <v>3.6484845303506566</v>
      </c>
      <c r="N125" s="5">
        <f>Table1[[#This Row],[E2_plant_usage]]/Table1[[#This Row],[E2_plant_cost]]</f>
        <v>0.29768270944741532</v>
      </c>
      <c r="O125" s="5">
        <f>Table1[[#This Row],[E2_plant_cost]]/Table1[[#This Row],[kWh]]</f>
        <v>1.1462344049010632E-2</v>
      </c>
    </row>
    <row r="126" spans="1:15">
      <c r="A126" s="2">
        <v>1997</v>
      </c>
      <c r="B126" s="2">
        <v>3089</v>
      </c>
      <c r="C126" s="2">
        <v>200</v>
      </c>
      <c r="D126" s="2" t="s">
        <v>479</v>
      </c>
      <c r="E126" s="2">
        <v>3000</v>
      </c>
      <c r="F126" s="2">
        <v>268483</v>
      </c>
      <c r="G126" s="2">
        <v>70273</v>
      </c>
      <c r="H126">
        <f>Table1[[#This Row],[E2_plant_usage]]*1055055852.62</f>
        <v>74141939931165.266</v>
      </c>
      <c r="I126">
        <f>Table1[[#This Row],[E2 in joule]]/3600000</f>
        <v>20594983.314212576</v>
      </c>
      <c r="J126">
        <f>Table1[[#This Row],[kWh]]/Table1[[#This Row],[PRODHOURS]]</f>
        <v>6864.9944380708585</v>
      </c>
      <c r="K126">
        <f>Table1[[#This Row],[KW]]/1000</f>
        <v>6.8649944380708581</v>
      </c>
      <c r="L126" s="5">
        <f>Table1[[#This Row],[kWh]]/33.33</f>
        <v>617911.29055543279</v>
      </c>
      <c r="M126" s="5">
        <f>Table1[[#This Row],[MW]]/0.769</f>
        <v>8.9271709207683454</v>
      </c>
      <c r="N126" s="5">
        <f>Table1[[#This Row],[E2_plant_usage]]/Table1[[#This Row],[E2_plant_cost]]</f>
        <v>0.26174096683961368</v>
      </c>
      <c r="O126" s="5">
        <f>Table1[[#This Row],[E2_plant_cost]]/Table1[[#This Row],[kWh]]</f>
        <v>1.3036330056879443E-2</v>
      </c>
    </row>
    <row r="127" spans="1:15">
      <c r="A127" s="2">
        <v>1985</v>
      </c>
      <c r="B127" s="2">
        <v>2841</v>
      </c>
      <c r="C127" s="2">
        <v>280</v>
      </c>
      <c r="D127" s="2" t="s">
        <v>153</v>
      </c>
      <c r="E127" s="2">
        <v>6240</v>
      </c>
      <c r="F127" s="2">
        <v>385232</v>
      </c>
      <c r="G127" s="2">
        <v>69706</v>
      </c>
      <c r="H127">
        <f>Table1[[#This Row],[E2_plant_usage]]*1055055852.62</f>
        <v>73543723262729.719</v>
      </c>
      <c r="I127">
        <f>Table1[[#This Row],[E2 in joule]]/3600000</f>
        <v>20428812.017424922</v>
      </c>
      <c r="J127">
        <f>Table1[[#This Row],[kWh]]/Table1[[#This Row],[PRODHOURS]]</f>
        <v>3273.8480797155325</v>
      </c>
      <c r="K127">
        <f>Table1[[#This Row],[KW]]/1000</f>
        <v>3.2738480797155325</v>
      </c>
      <c r="L127" s="5">
        <f>Table1[[#This Row],[kWh]]/33.33</f>
        <v>612925.65308805648</v>
      </c>
      <c r="M127" s="5">
        <f>Table1[[#This Row],[MW]]/0.769</f>
        <v>4.2572796875364531</v>
      </c>
      <c r="N127" s="5">
        <f>Table1[[#This Row],[E2_plant_usage]]/Table1[[#This Row],[E2_plant_cost]]</f>
        <v>0.18094550816131577</v>
      </c>
      <c r="O127" s="5">
        <f>Table1[[#This Row],[E2_plant_cost]]/Table1[[#This Row],[kWh]]</f>
        <v>1.8857288405777741E-2</v>
      </c>
    </row>
    <row r="128" spans="1:15">
      <c r="A128" s="2">
        <v>2011</v>
      </c>
      <c r="B128" s="2">
        <v>2026</v>
      </c>
      <c r="C128" s="2">
        <v>180</v>
      </c>
      <c r="D128" s="2" t="s">
        <v>784</v>
      </c>
      <c r="E128" s="2">
        <v>8760</v>
      </c>
      <c r="F128" s="2">
        <v>580330</v>
      </c>
      <c r="G128" s="2">
        <v>69572</v>
      </c>
      <c r="H128">
        <f>Table1[[#This Row],[E2_plant_usage]]*1055055852.62</f>
        <v>73402345778478.641</v>
      </c>
      <c r="I128">
        <f>Table1[[#This Row],[E2 in joule]]/3600000</f>
        <v>20389540.494021844</v>
      </c>
      <c r="J128">
        <f>Table1[[#This Row],[kWh]]/Table1[[#This Row],[PRODHOURS]]</f>
        <v>2327.5731157559185</v>
      </c>
      <c r="K128">
        <f>Table1[[#This Row],[KW]]/1000</f>
        <v>2.3275731157559183</v>
      </c>
      <c r="L128" s="5">
        <f>Table1[[#This Row],[kWh]]/33.33</f>
        <v>611747.38955961133</v>
      </c>
      <c r="M128" s="5">
        <f>Table1[[#This Row],[MW]]/0.769</f>
        <v>3.0267530764056154</v>
      </c>
      <c r="N128" s="5">
        <f>Table1[[#This Row],[E2_plant_usage]]/Table1[[#This Row],[E2_plant_cost]]</f>
        <v>0.11988351455206521</v>
      </c>
      <c r="O128" s="5">
        <f>Table1[[#This Row],[E2_plant_cost]]/Table1[[#This Row],[kWh]]</f>
        <v>2.846214215421633E-2</v>
      </c>
    </row>
    <row r="129" spans="1:15">
      <c r="A129" s="2">
        <v>1997</v>
      </c>
      <c r="B129" s="2">
        <v>3365</v>
      </c>
      <c r="C129" s="2">
        <v>170</v>
      </c>
      <c r="D129" s="2" t="s">
        <v>469</v>
      </c>
      <c r="E129" s="2">
        <v>6000</v>
      </c>
      <c r="F129" s="2">
        <v>270320</v>
      </c>
      <c r="G129" s="2">
        <v>69282</v>
      </c>
      <c r="H129">
        <f>Table1[[#This Row],[E2_plant_usage]]*1055055852.62</f>
        <v>73096379581218.844</v>
      </c>
      <c r="I129">
        <f>Table1[[#This Row],[E2 in joule]]/3600000</f>
        <v>20304549.883671902</v>
      </c>
      <c r="J129">
        <f>Table1[[#This Row],[kWh]]/Table1[[#This Row],[PRODHOURS]]</f>
        <v>3384.0916472786503</v>
      </c>
      <c r="K129">
        <f>Table1[[#This Row],[KW]]/1000</f>
        <v>3.3840916472786504</v>
      </c>
      <c r="L129" s="5">
        <f>Table1[[#This Row],[kWh]]/33.33</f>
        <v>609197.41625178233</v>
      </c>
      <c r="M129" s="5">
        <f>Table1[[#This Row],[MW]]/0.769</f>
        <v>4.400639333262224</v>
      </c>
      <c r="N129" s="5">
        <f>Table1[[#This Row],[E2_plant_usage]]/Table1[[#This Row],[E2_plant_cost]]</f>
        <v>0.25629624149156555</v>
      </c>
      <c r="O129" s="5">
        <f>Table1[[#This Row],[E2_plant_cost]]/Table1[[#This Row],[kWh]]</f>
        <v>1.3313272224634756E-2</v>
      </c>
    </row>
    <row r="130" spans="1:15">
      <c r="A130" s="2">
        <v>2008</v>
      </c>
      <c r="B130" s="2">
        <v>3291</v>
      </c>
      <c r="C130" s="2">
        <v>130</v>
      </c>
      <c r="D130" s="2" t="s">
        <v>726</v>
      </c>
      <c r="E130" s="2">
        <v>6600</v>
      </c>
      <c r="F130" s="2">
        <v>549243</v>
      </c>
      <c r="G130" s="2">
        <v>68813</v>
      </c>
      <c r="H130">
        <f>Table1[[#This Row],[E2_plant_usage]]*1055055852.62</f>
        <v>72601558386340.063</v>
      </c>
      <c r="I130">
        <f>Table1[[#This Row],[E2 in joule]]/3600000</f>
        <v>20167099.551761128</v>
      </c>
      <c r="J130">
        <f>Table1[[#This Row],[kWh]]/Table1[[#This Row],[PRODHOURS]]</f>
        <v>3055.6211442062313</v>
      </c>
      <c r="K130">
        <f>Table1[[#This Row],[KW]]/1000</f>
        <v>3.0556211442062313</v>
      </c>
      <c r="L130" s="5">
        <f>Table1[[#This Row],[kWh]]/33.33</f>
        <v>605073.49390222412</v>
      </c>
      <c r="M130" s="5">
        <f>Table1[[#This Row],[MW]]/0.769</f>
        <v>3.9734995373292996</v>
      </c>
      <c r="N130" s="5">
        <f>Table1[[#This Row],[E2_plant_usage]]/Table1[[#This Row],[E2_plant_cost]]</f>
        <v>0.12528698590605616</v>
      </c>
      <c r="O130" s="5">
        <f>Table1[[#This Row],[E2_plant_cost]]/Table1[[#This Row],[kWh]]</f>
        <v>2.7234605481581825E-2</v>
      </c>
    </row>
    <row r="131" spans="1:15">
      <c r="A131" s="2">
        <v>1983</v>
      </c>
      <c r="B131" s="2">
        <v>2254</v>
      </c>
      <c r="C131" s="2">
        <v>306</v>
      </c>
      <c r="D131" s="2" t="s">
        <v>86</v>
      </c>
      <c r="E131" s="2">
        <v>5500</v>
      </c>
      <c r="F131" s="2">
        <v>369243</v>
      </c>
      <c r="G131" s="2">
        <v>68731</v>
      </c>
      <c r="H131">
        <f>Table1[[#This Row],[E2_plant_usage]]*1055055852.62</f>
        <v>72515043806425.219</v>
      </c>
      <c r="I131">
        <f>Table1[[#This Row],[E2 in joule]]/3600000</f>
        <v>20143067.724007007</v>
      </c>
      <c r="J131">
        <f>Table1[[#This Row],[kWh]]/Table1[[#This Row],[PRODHOURS]]</f>
        <v>3662.3759498194559</v>
      </c>
      <c r="K131">
        <f>Table1[[#This Row],[KW]]/1000</f>
        <v>3.6623759498194559</v>
      </c>
      <c r="L131" s="5">
        <f>Table1[[#This Row],[kWh]]/33.33</f>
        <v>604352.46696690691</v>
      </c>
      <c r="M131" s="5">
        <f>Table1[[#This Row],[MW]]/0.769</f>
        <v>4.7625174900122964</v>
      </c>
      <c r="N131" s="5">
        <f>Table1[[#This Row],[E2_plant_usage]]/Table1[[#This Row],[E2_plant_cost]]</f>
        <v>0.18614029243614638</v>
      </c>
      <c r="O131" s="5">
        <f>Table1[[#This Row],[E2_plant_cost]]/Table1[[#This Row],[kWh]]</f>
        <v>1.8331021126435823E-2</v>
      </c>
    </row>
    <row r="132" spans="1:15">
      <c r="A132" s="2">
        <v>2012</v>
      </c>
      <c r="B132" s="2">
        <v>3061</v>
      </c>
      <c r="C132" s="2">
        <v>450</v>
      </c>
      <c r="D132" s="2" t="s">
        <v>809</v>
      </c>
      <c r="E132" s="2">
        <v>8400</v>
      </c>
      <c r="F132" s="2">
        <v>337193</v>
      </c>
      <c r="G132" s="2">
        <v>68728</v>
      </c>
      <c r="H132">
        <f>Table1[[#This Row],[E2_plant_usage]]*1055055852.62</f>
        <v>72511878638867.359</v>
      </c>
      <c r="I132">
        <f>Table1[[#This Row],[E2 in joule]]/3600000</f>
        <v>20142188.510796487</v>
      </c>
      <c r="J132">
        <f>Table1[[#This Row],[kWh]]/Table1[[#This Row],[PRODHOURS]]</f>
        <v>2397.8795846186295</v>
      </c>
      <c r="K132">
        <f>Table1[[#This Row],[KW]]/1000</f>
        <v>2.3978795846186296</v>
      </c>
      <c r="L132" s="5">
        <f>Table1[[#This Row],[kWh]]/33.33</f>
        <v>604326.08793268795</v>
      </c>
      <c r="M132" s="5">
        <f>Table1[[#This Row],[MW]]/0.769</f>
        <v>3.1181789136783218</v>
      </c>
      <c r="N132" s="5">
        <f>Table1[[#This Row],[E2_plant_usage]]/Table1[[#This Row],[E2_plant_cost]]</f>
        <v>0.20382392279792286</v>
      </c>
      <c r="O132" s="5">
        <f>Table1[[#This Row],[E2_plant_cost]]/Table1[[#This Row],[kWh]]</f>
        <v>1.6740633711141168E-2</v>
      </c>
    </row>
    <row r="133" spans="1:15">
      <c r="A133" s="2">
        <v>2013</v>
      </c>
      <c r="B133" s="2">
        <v>3325</v>
      </c>
      <c r="C133" s="2">
        <v>50</v>
      </c>
      <c r="D133" s="2" t="s">
        <v>823</v>
      </c>
      <c r="E133" s="2">
        <v>4250</v>
      </c>
      <c r="F133" s="2">
        <v>377370</v>
      </c>
      <c r="G133" s="2">
        <v>68211</v>
      </c>
      <c r="H133">
        <f>Table1[[#This Row],[E2_plant_usage]]*1055055852.62</f>
        <v>71966414763062.828</v>
      </c>
      <c r="I133">
        <f>Table1[[#This Row],[E2 in joule]]/3600000</f>
        <v>19990670.767517451</v>
      </c>
      <c r="J133">
        <f>Table1[[#This Row],[kWh]]/Table1[[#This Row],[PRODHOURS]]</f>
        <v>4703.6872394158709</v>
      </c>
      <c r="K133">
        <f>Table1[[#This Row],[KW]]/1000</f>
        <v>4.7036872394158706</v>
      </c>
      <c r="L133" s="5">
        <f>Table1[[#This Row],[kWh]]/33.33</f>
        <v>599780.10103562719</v>
      </c>
      <c r="M133" s="5">
        <f>Table1[[#This Row],[MW]]/0.769</f>
        <v>6.1166283997605602</v>
      </c>
      <c r="N133" s="5">
        <f>Table1[[#This Row],[E2_plant_usage]]/Table1[[#This Row],[E2_plant_cost]]</f>
        <v>0.18075363701407107</v>
      </c>
      <c r="O133" s="5">
        <f>Table1[[#This Row],[E2_plant_cost]]/Table1[[#This Row],[kWh]]</f>
        <v>1.8877305538600685E-2</v>
      </c>
    </row>
    <row r="134" spans="1:15">
      <c r="A134" s="2">
        <v>2007</v>
      </c>
      <c r="B134" s="2">
        <v>3363</v>
      </c>
      <c r="C134" s="2">
        <v>300</v>
      </c>
      <c r="D134" s="2" t="s">
        <v>711</v>
      </c>
      <c r="E134" s="2">
        <v>5880</v>
      </c>
      <c r="F134" s="2">
        <v>723139</v>
      </c>
      <c r="G134" s="2">
        <v>68096</v>
      </c>
      <c r="H134">
        <f>Table1[[#This Row],[E2_plant_usage]]*1055055852.62</f>
        <v>71845083340011.516</v>
      </c>
      <c r="I134">
        <f>Table1[[#This Row],[E2 in joule]]/3600000</f>
        <v>19956967.594447643</v>
      </c>
      <c r="J134">
        <f>Table1[[#This Row],[kWh]]/Table1[[#This Row],[PRODHOURS]]</f>
        <v>3394.042107899259</v>
      </c>
      <c r="K134">
        <f>Table1[[#This Row],[KW]]/1000</f>
        <v>3.3940421078992591</v>
      </c>
      <c r="L134" s="5">
        <f>Table1[[#This Row],[kWh]]/33.33</f>
        <v>598768.90472390165</v>
      </c>
      <c r="M134" s="5">
        <f>Table1[[#This Row],[MW]]/0.769</f>
        <v>4.4135788139132108</v>
      </c>
      <c r="N134" s="5">
        <f>Table1[[#This Row],[E2_plant_usage]]/Table1[[#This Row],[E2_plant_cost]]</f>
        <v>9.41672347916514E-2</v>
      </c>
      <c r="O134" s="5">
        <f>Table1[[#This Row],[E2_plant_cost]]/Table1[[#This Row],[kWh]]</f>
        <v>3.6234913775236535E-2</v>
      </c>
    </row>
    <row r="135" spans="1:15">
      <c r="A135" s="2">
        <v>1999</v>
      </c>
      <c r="B135" s="2">
        <v>3321</v>
      </c>
      <c r="C135" s="2">
        <v>150</v>
      </c>
      <c r="D135" s="2" t="s">
        <v>526</v>
      </c>
      <c r="E135" s="2">
        <v>6600</v>
      </c>
      <c r="F135" s="2">
        <v>237129</v>
      </c>
      <c r="G135" s="2">
        <v>67823</v>
      </c>
      <c r="H135">
        <f>Table1[[#This Row],[E2_plant_usage]]*1055055852.62</f>
        <v>71557053092246.266</v>
      </c>
      <c r="I135">
        <f>Table1[[#This Row],[E2 in joule]]/3600000</f>
        <v>19876959.19229063</v>
      </c>
      <c r="J135">
        <f>Table1[[#This Row],[kWh]]/Table1[[#This Row],[PRODHOURS]]</f>
        <v>3011.6604836803986</v>
      </c>
      <c r="K135">
        <f>Table1[[#This Row],[KW]]/1000</f>
        <v>3.0116604836803984</v>
      </c>
      <c r="L135" s="5">
        <f>Table1[[#This Row],[kWh]]/33.33</f>
        <v>596368.41260997998</v>
      </c>
      <c r="M135" s="5">
        <f>Table1[[#This Row],[MW]]/0.769</f>
        <v>3.9163335288431709</v>
      </c>
      <c r="N135" s="5">
        <f>Table1[[#This Row],[E2_plant_usage]]/Table1[[#This Row],[E2_plant_cost]]</f>
        <v>0.28601731546963888</v>
      </c>
      <c r="O135" s="5">
        <f>Table1[[#This Row],[E2_plant_cost]]/Table1[[#This Row],[kWh]]</f>
        <v>1.1929842875160279E-2</v>
      </c>
    </row>
    <row r="136" spans="1:15">
      <c r="A136" s="2">
        <v>1991</v>
      </c>
      <c r="B136" s="2">
        <v>3561</v>
      </c>
      <c r="C136" s="2">
        <v>436</v>
      </c>
      <c r="D136" s="2" t="s">
        <v>318</v>
      </c>
      <c r="E136" s="2">
        <v>8300</v>
      </c>
      <c r="F136" s="2">
        <v>220104</v>
      </c>
      <c r="G136" s="2">
        <v>67768</v>
      </c>
      <c r="H136">
        <f>Table1[[#This Row],[E2_plant_usage]]*1055055852.62</f>
        <v>71499025020352.156</v>
      </c>
      <c r="I136">
        <f>Table1[[#This Row],[E2 in joule]]/3600000</f>
        <v>19860840.283431154</v>
      </c>
      <c r="J136">
        <f>Table1[[#This Row],[kWh]]/Table1[[#This Row],[PRODHOURS]]</f>
        <v>2392.8723233049582</v>
      </c>
      <c r="K136">
        <f>Table1[[#This Row],[KW]]/1000</f>
        <v>2.392872323304958</v>
      </c>
      <c r="L136" s="5">
        <f>Table1[[#This Row],[kWh]]/33.33</f>
        <v>595884.79698263295</v>
      </c>
      <c r="M136" s="5">
        <f>Table1[[#This Row],[MW]]/0.769</f>
        <v>3.111667520552611</v>
      </c>
      <c r="N136" s="5">
        <f>Table1[[#This Row],[E2_plant_usage]]/Table1[[#This Row],[E2_plant_cost]]</f>
        <v>0.30789081525097228</v>
      </c>
      <c r="O136" s="5">
        <f>Table1[[#This Row],[E2_plant_cost]]/Table1[[#This Row],[kWh]]</f>
        <v>1.1082310559821635E-2</v>
      </c>
    </row>
    <row r="137" spans="1:15">
      <c r="A137" s="2">
        <v>2000</v>
      </c>
      <c r="B137" s="2">
        <v>2096</v>
      </c>
      <c r="C137" s="2">
        <v>75</v>
      </c>
      <c r="D137" s="2" t="s">
        <v>539</v>
      </c>
      <c r="E137" s="2">
        <v>3120</v>
      </c>
      <c r="F137" s="2">
        <v>242980</v>
      </c>
      <c r="G137" s="2">
        <v>67682</v>
      </c>
      <c r="H137">
        <f>Table1[[#This Row],[E2_plant_usage]]*1055055852.62</f>
        <v>71408290217026.844</v>
      </c>
      <c r="I137">
        <f>Table1[[#This Row],[E2 in joule]]/3600000</f>
        <v>19835636.171396345</v>
      </c>
      <c r="J137">
        <f>Table1[[#This Row],[kWh]]/Table1[[#This Row],[PRODHOURS]]</f>
        <v>6357.5756959603668</v>
      </c>
      <c r="K137">
        <f>Table1[[#This Row],[KW]]/1000</f>
        <v>6.3575756959603664</v>
      </c>
      <c r="L137" s="5">
        <f>Table1[[#This Row],[kWh]]/33.33</f>
        <v>595128.59800169058</v>
      </c>
      <c r="M137" s="5">
        <f>Table1[[#This Row],[MW]]/0.769</f>
        <v>8.2673286033294744</v>
      </c>
      <c r="N137" s="5">
        <f>Table1[[#This Row],[E2_plant_usage]]/Table1[[#This Row],[E2_plant_cost]]</f>
        <v>0.2785496748703597</v>
      </c>
      <c r="O137" s="5">
        <f>Table1[[#This Row],[E2_plant_cost]]/Table1[[#This Row],[kWh]]</f>
        <v>1.2249670134118781E-2</v>
      </c>
    </row>
    <row r="138" spans="1:15">
      <c r="A138" s="2">
        <v>1998</v>
      </c>
      <c r="B138" s="2">
        <v>3315</v>
      </c>
      <c r="C138" s="2">
        <v>210</v>
      </c>
      <c r="D138" s="2" t="s">
        <v>509</v>
      </c>
      <c r="E138" s="2">
        <v>8736</v>
      </c>
      <c r="F138" s="2">
        <v>274316</v>
      </c>
      <c r="G138" s="2">
        <v>67355</v>
      </c>
      <c r="H138">
        <f>Table1[[#This Row],[E2_plant_usage]]*1055055852.62</f>
        <v>71063286953220.094</v>
      </c>
      <c r="I138">
        <f>Table1[[#This Row],[E2 in joule]]/3600000</f>
        <v>19739801.931450024</v>
      </c>
      <c r="J138">
        <f>Table1[[#This Row],[kWh]]/Table1[[#This Row],[PRODHOURS]]</f>
        <v>2259.5927119333819</v>
      </c>
      <c r="K138">
        <f>Table1[[#This Row],[KW]]/1000</f>
        <v>2.2595927119333821</v>
      </c>
      <c r="L138" s="5">
        <f>Table1[[#This Row],[kWh]]/33.33</f>
        <v>592253.28327182797</v>
      </c>
      <c r="M138" s="5">
        <f>Table1[[#This Row],[MW]]/0.769</f>
        <v>2.9383520311227334</v>
      </c>
      <c r="N138" s="5">
        <f>Table1[[#This Row],[E2_plant_usage]]/Table1[[#This Row],[E2_plant_cost]]</f>
        <v>0.24553799267997492</v>
      </c>
      <c r="O138" s="5">
        <f>Table1[[#This Row],[E2_plant_cost]]/Table1[[#This Row],[kWh]]</f>
        <v>1.3896593337289358E-2</v>
      </c>
    </row>
    <row r="139" spans="1:15">
      <c r="A139" s="2">
        <v>2009</v>
      </c>
      <c r="B139" s="2">
        <v>3069</v>
      </c>
      <c r="C139" s="2">
        <v>80</v>
      </c>
      <c r="D139" s="2" t="s">
        <v>740</v>
      </c>
      <c r="E139" s="2">
        <v>2500</v>
      </c>
      <c r="F139" s="2">
        <v>666469</v>
      </c>
      <c r="G139" s="2">
        <v>65146</v>
      </c>
      <c r="H139">
        <f>Table1[[#This Row],[E2_plant_usage]]*1055055852.62</f>
        <v>68732668574782.523</v>
      </c>
      <c r="I139">
        <f>Table1[[#This Row],[E2 in joule]]/3600000</f>
        <v>19092407.937439591</v>
      </c>
      <c r="J139">
        <f>Table1[[#This Row],[kWh]]/Table1[[#This Row],[PRODHOURS]]</f>
        <v>7636.9631749758364</v>
      </c>
      <c r="K139">
        <f>Table1[[#This Row],[KW]]/1000</f>
        <v>7.6369631749758362</v>
      </c>
      <c r="L139" s="5">
        <f>Table1[[#This Row],[kWh]]/33.33</f>
        <v>572829.52107529528</v>
      </c>
      <c r="M139" s="5">
        <f>Table1[[#This Row],[MW]]/0.769</f>
        <v>9.9310314368996568</v>
      </c>
      <c r="N139" s="5">
        <f>Table1[[#This Row],[E2_plant_usage]]/Table1[[#This Row],[E2_plant_cost]]</f>
        <v>9.7747982276745055E-2</v>
      </c>
      <c r="O139" s="5">
        <f>Table1[[#This Row],[E2_plant_cost]]/Table1[[#This Row],[kWh]]</f>
        <v>3.4907540326177294E-2</v>
      </c>
    </row>
    <row r="140" spans="1:15">
      <c r="A140" s="2">
        <v>1994</v>
      </c>
      <c r="B140" s="2">
        <v>2087</v>
      </c>
      <c r="C140" s="2">
        <v>400</v>
      </c>
      <c r="D140" s="2" t="s">
        <v>385</v>
      </c>
      <c r="E140" s="2">
        <v>8400</v>
      </c>
      <c r="F140" s="2">
        <v>323146</v>
      </c>
      <c r="G140" s="2">
        <v>65062</v>
      </c>
      <c r="H140">
        <f>Table1[[#This Row],[E2_plant_usage]]*1055055852.62</f>
        <v>68644043883162.438</v>
      </c>
      <c r="I140">
        <f>Table1[[#This Row],[E2 in joule]]/3600000</f>
        <v>19067789.967545122</v>
      </c>
      <c r="J140">
        <f>Table1[[#This Row],[kWh]]/Table1[[#This Row],[PRODHOURS]]</f>
        <v>2269.9749961363241</v>
      </c>
      <c r="K140">
        <f>Table1[[#This Row],[KW]]/1000</f>
        <v>2.269974996136324</v>
      </c>
      <c r="L140" s="5">
        <f>Table1[[#This Row],[kWh]]/33.33</f>
        <v>572090.90811716544</v>
      </c>
      <c r="M140" s="5">
        <f>Table1[[#This Row],[MW]]/0.769</f>
        <v>2.9518530508924887</v>
      </c>
      <c r="N140" s="5">
        <f>Table1[[#This Row],[E2_plant_usage]]/Table1[[#This Row],[E2_plant_cost]]</f>
        <v>0.20133933268553533</v>
      </c>
      <c r="O140" s="5">
        <f>Table1[[#This Row],[E2_plant_cost]]/Table1[[#This Row],[kWh]]</f>
        <v>1.6947218348325625E-2</v>
      </c>
    </row>
    <row r="141" spans="1:15">
      <c r="A141" s="2">
        <v>2007</v>
      </c>
      <c r="B141" s="2">
        <v>2521</v>
      </c>
      <c r="C141" s="2">
        <v>707</v>
      </c>
      <c r="D141" s="2" t="s">
        <v>721</v>
      </c>
      <c r="E141" s="2">
        <v>2450</v>
      </c>
      <c r="F141" s="2">
        <v>631944</v>
      </c>
      <c r="G141" s="2">
        <v>64778</v>
      </c>
      <c r="H141">
        <f>Table1[[#This Row],[E2_plant_usage]]*1055055852.62</f>
        <v>68344408021018.359</v>
      </c>
      <c r="I141">
        <f>Table1[[#This Row],[E2 in joule]]/3600000</f>
        <v>18984557.783616211</v>
      </c>
      <c r="J141">
        <f>Table1[[#This Row],[kWh]]/Table1[[#This Row],[PRODHOURS]]</f>
        <v>7748.7990953535555</v>
      </c>
      <c r="K141">
        <f>Table1[[#This Row],[KW]]/1000</f>
        <v>7.7487990953535553</v>
      </c>
      <c r="L141" s="5">
        <f>Table1[[#This Row],[kWh]]/33.33</f>
        <v>569593.69287777413</v>
      </c>
      <c r="M141" s="5">
        <f>Table1[[#This Row],[MW]]/0.769</f>
        <v>10.076461762488368</v>
      </c>
      <c r="N141" s="5">
        <f>Table1[[#This Row],[E2_plant_usage]]/Table1[[#This Row],[E2_plant_cost]]</f>
        <v>0.10250591824592052</v>
      </c>
      <c r="O141" s="5">
        <f>Table1[[#This Row],[E2_plant_cost]]/Table1[[#This Row],[kWh]]</f>
        <v>3.3287264691799746E-2</v>
      </c>
    </row>
    <row r="142" spans="1:15">
      <c r="A142" s="2">
        <v>2001</v>
      </c>
      <c r="B142" s="2">
        <v>3052</v>
      </c>
      <c r="C142" s="2">
        <v>263</v>
      </c>
      <c r="D142" s="2" t="s">
        <v>571</v>
      </c>
      <c r="E142" s="2">
        <v>6360</v>
      </c>
      <c r="F142" s="2">
        <v>378567</v>
      </c>
      <c r="G142" s="2">
        <v>64741</v>
      </c>
      <c r="H142">
        <f>Table1[[#This Row],[E2_plant_usage]]*1055055852.62</f>
        <v>68305370954471.422</v>
      </c>
      <c r="I142">
        <f>Table1[[#This Row],[E2 in joule]]/3600000</f>
        <v>18973714.15401984</v>
      </c>
      <c r="J142">
        <f>Table1[[#This Row],[kWh]]/Table1[[#This Row],[PRODHOURS]]</f>
        <v>2983.2883889968302</v>
      </c>
      <c r="K142">
        <f>Table1[[#This Row],[KW]]/1000</f>
        <v>2.9832883889968302</v>
      </c>
      <c r="L142" s="5">
        <f>Table1[[#This Row],[kWh]]/33.33</f>
        <v>569268.35145574075</v>
      </c>
      <c r="M142" s="5">
        <f>Table1[[#This Row],[MW]]/0.769</f>
        <v>3.8794387373170744</v>
      </c>
      <c r="N142" s="5">
        <f>Table1[[#This Row],[E2_plant_usage]]/Table1[[#This Row],[E2_plant_cost]]</f>
        <v>0.17101596282824441</v>
      </c>
      <c r="O142" s="5">
        <f>Table1[[#This Row],[E2_plant_cost]]/Table1[[#This Row],[kWh]]</f>
        <v>1.995218210451407E-2</v>
      </c>
    </row>
    <row r="143" spans="1:15">
      <c r="A143" s="2">
        <v>2007</v>
      </c>
      <c r="B143" s="2">
        <v>3792</v>
      </c>
      <c r="C143" s="2">
        <v>400</v>
      </c>
      <c r="D143" s="2" t="s">
        <v>714</v>
      </c>
      <c r="E143" s="2">
        <v>5100</v>
      </c>
      <c r="F143" s="2">
        <v>697454</v>
      </c>
      <c r="G143" s="2">
        <v>64614</v>
      </c>
      <c r="H143">
        <f>Table1[[#This Row],[E2_plant_usage]]*1055055852.62</f>
        <v>68171378861188.68</v>
      </c>
      <c r="I143">
        <f>Table1[[#This Row],[E2 in joule]]/3600000</f>
        <v>18936494.128107965</v>
      </c>
      <c r="J143">
        <f>Table1[[#This Row],[kWh]]/Table1[[#This Row],[PRODHOURS]]</f>
        <v>3713.0380643348949</v>
      </c>
      <c r="K143">
        <f>Table1[[#This Row],[KW]]/1000</f>
        <v>3.7130380643348948</v>
      </c>
      <c r="L143" s="5">
        <f>Table1[[#This Row],[kWh]]/33.33</f>
        <v>568151.63900713972</v>
      </c>
      <c r="M143" s="5">
        <f>Table1[[#This Row],[MW]]/0.769</f>
        <v>4.8283980030362743</v>
      </c>
      <c r="N143" s="5">
        <f>Table1[[#This Row],[E2_plant_usage]]/Table1[[#This Row],[E2_plant_cost]]</f>
        <v>9.2642668907196746E-2</v>
      </c>
      <c r="O143" s="5">
        <f>Table1[[#This Row],[E2_plant_cost]]/Table1[[#This Row],[kWh]]</f>
        <v>3.6831210427950845E-2</v>
      </c>
    </row>
    <row r="144" spans="1:15">
      <c r="A144" s="2">
        <v>1983</v>
      </c>
      <c r="B144" s="2">
        <v>2082</v>
      </c>
      <c r="C144" s="2">
        <v>127</v>
      </c>
      <c r="D144" s="2" t="s">
        <v>78</v>
      </c>
      <c r="E144" s="2">
        <v>8500</v>
      </c>
      <c r="F144" s="2">
        <v>294733</v>
      </c>
      <c r="G144" s="2">
        <v>64120</v>
      </c>
      <c r="H144">
        <f>Table1[[#This Row],[E2_plant_usage]]*1055055852.62</f>
        <v>67650181269994.398</v>
      </c>
      <c r="I144">
        <f>Table1[[#This Row],[E2 in joule]]/3600000</f>
        <v>18791717.01944289</v>
      </c>
      <c r="J144">
        <f>Table1[[#This Row],[kWh]]/Table1[[#This Row],[PRODHOURS]]</f>
        <v>2210.7902375815165</v>
      </c>
      <c r="K144">
        <f>Table1[[#This Row],[KW]]/1000</f>
        <v>2.2107902375815165</v>
      </c>
      <c r="L144" s="5">
        <f>Table1[[#This Row],[kWh]]/33.33</f>
        <v>563807.89137242397</v>
      </c>
      <c r="M144" s="5">
        <f>Table1[[#This Row],[MW]]/0.769</f>
        <v>2.874889775788708</v>
      </c>
      <c r="N144" s="5">
        <f>Table1[[#This Row],[E2_plant_usage]]/Table1[[#This Row],[E2_plant_cost]]</f>
        <v>0.21755283595661157</v>
      </c>
      <c r="O144" s="5">
        <f>Table1[[#This Row],[E2_plant_cost]]/Table1[[#This Row],[kWh]]</f>
        <v>1.5684197441620362E-2</v>
      </c>
    </row>
    <row r="145" spans="1:15">
      <c r="A145" s="2">
        <v>1997</v>
      </c>
      <c r="B145" s="2">
        <v>3365</v>
      </c>
      <c r="C145" s="2">
        <v>212</v>
      </c>
      <c r="D145" s="2" t="s">
        <v>472</v>
      </c>
      <c r="E145" s="2">
        <v>3000</v>
      </c>
      <c r="F145" s="2">
        <v>354752</v>
      </c>
      <c r="G145" s="2">
        <v>64058</v>
      </c>
      <c r="H145">
        <f>Table1[[#This Row],[E2_plant_usage]]*1055055852.62</f>
        <v>67584767807131.961</v>
      </c>
      <c r="I145">
        <f>Table1[[#This Row],[E2 in joule]]/3600000</f>
        <v>18773546.61309221</v>
      </c>
      <c r="J145">
        <f>Table1[[#This Row],[kWh]]/Table1[[#This Row],[PRODHOURS]]</f>
        <v>6257.8488710307365</v>
      </c>
      <c r="K145">
        <f>Table1[[#This Row],[KW]]/1000</f>
        <v>6.2578488710307365</v>
      </c>
      <c r="L145" s="5">
        <f>Table1[[#This Row],[kWh]]/33.33</f>
        <v>563262.72466523282</v>
      </c>
      <c r="M145" s="5">
        <f>Table1[[#This Row],[MW]]/0.769</f>
        <v>8.1376448257876941</v>
      </c>
      <c r="N145" s="5">
        <f>Table1[[#This Row],[E2_plant_usage]]/Table1[[#This Row],[E2_plant_cost]]</f>
        <v>0.18057121594804257</v>
      </c>
      <c r="O145" s="5">
        <f>Table1[[#This Row],[E2_plant_cost]]/Table1[[#This Row],[kWh]]</f>
        <v>1.8896376231468413E-2</v>
      </c>
    </row>
    <row r="146" spans="1:15">
      <c r="A146" s="2">
        <v>2020</v>
      </c>
      <c r="B146" s="2">
        <v>2026</v>
      </c>
      <c r="C146" s="2">
        <v>133</v>
      </c>
      <c r="D146" s="2" t="s">
        <v>953</v>
      </c>
      <c r="E146" s="2">
        <v>8760</v>
      </c>
      <c r="F146" s="2">
        <v>288157</v>
      </c>
      <c r="G146" s="2">
        <v>64029</v>
      </c>
      <c r="H146">
        <f>Table1[[#This Row],[E2_plant_usage]]*1055055852.62</f>
        <v>67554171187405.977</v>
      </c>
      <c r="I146">
        <f>Table1[[#This Row],[E2 in joule]]/3600000</f>
        <v>18765047.552057214</v>
      </c>
      <c r="J146">
        <f>Table1[[#This Row],[kWh]]/Table1[[#This Row],[PRODHOURS]]</f>
        <v>2142.1287159882663</v>
      </c>
      <c r="K146">
        <f>Table1[[#This Row],[KW]]/1000</f>
        <v>2.1421287159882665</v>
      </c>
      <c r="L146" s="5">
        <f>Table1[[#This Row],[kWh]]/33.33</f>
        <v>563007.72733444988</v>
      </c>
      <c r="M146" s="5">
        <f>Table1[[#This Row],[MW]]/0.769</f>
        <v>2.7856030116882526</v>
      </c>
      <c r="N146" s="5">
        <f>Table1[[#This Row],[E2_plant_usage]]/Table1[[#This Row],[E2_plant_cost]]</f>
        <v>0.22220178583202907</v>
      </c>
      <c r="O146" s="5">
        <f>Table1[[#This Row],[E2_plant_cost]]/Table1[[#This Row],[kWh]]</f>
        <v>1.5356049549067587E-2</v>
      </c>
    </row>
    <row r="147" spans="1:15">
      <c r="A147" s="2">
        <v>2009</v>
      </c>
      <c r="B147" s="2">
        <v>2834</v>
      </c>
      <c r="C147" s="2">
        <v>150</v>
      </c>
      <c r="D147" s="2" t="s">
        <v>751</v>
      </c>
      <c r="E147" s="2">
        <v>6600</v>
      </c>
      <c r="F147" s="2">
        <v>601696</v>
      </c>
      <c r="G147" s="2">
        <v>63988</v>
      </c>
      <c r="H147">
        <f>Table1[[#This Row],[E2_plant_usage]]*1055055852.62</f>
        <v>67510913897448.563</v>
      </c>
      <c r="I147">
        <f>Table1[[#This Row],[E2 in joule]]/3600000</f>
        <v>18753031.638180155</v>
      </c>
      <c r="J147">
        <f>Table1[[#This Row],[kWh]]/Table1[[#This Row],[PRODHOURS]]</f>
        <v>2841.3684300272962</v>
      </c>
      <c r="K147">
        <f>Table1[[#This Row],[KW]]/1000</f>
        <v>2.8413684300272961</v>
      </c>
      <c r="L147" s="5">
        <f>Table1[[#This Row],[kWh]]/33.33</f>
        <v>562647.21386679134</v>
      </c>
      <c r="M147" s="5">
        <f>Table1[[#This Row],[MW]]/0.769</f>
        <v>3.6948874252630639</v>
      </c>
      <c r="N147" s="5">
        <f>Table1[[#This Row],[E2_plant_usage]]/Table1[[#This Row],[E2_plant_cost]]</f>
        <v>0.10634606179864915</v>
      </c>
      <c r="O147" s="5">
        <f>Table1[[#This Row],[E2_plant_cost]]/Table1[[#This Row],[kWh]]</f>
        <v>3.2085265551143188E-2</v>
      </c>
    </row>
    <row r="148" spans="1:15">
      <c r="A148" s="2">
        <v>2015</v>
      </c>
      <c r="B148" s="2">
        <v>3229</v>
      </c>
      <c r="C148" s="2">
        <v>88</v>
      </c>
      <c r="D148" s="2" t="s">
        <v>868</v>
      </c>
      <c r="E148" s="2">
        <v>8232</v>
      </c>
      <c r="F148" s="2">
        <v>273646</v>
      </c>
      <c r="G148" s="2">
        <v>63936</v>
      </c>
      <c r="H148">
        <f>Table1[[#This Row],[E2_plant_usage]]*1055055852.62</f>
        <v>67456050993112.32</v>
      </c>
      <c r="I148">
        <f>Table1[[#This Row],[E2 in joule]]/3600000</f>
        <v>18737791.942531198</v>
      </c>
      <c r="J148">
        <f>Table1[[#This Row],[kWh]]/Table1[[#This Row],[PRODHOURS]]</f>
        <v>2276.2137928244897</v>
      </c>
      <c r="K148">
        <f>Table1[[#This Row],[KW]]/1000</f>
        <v>2.2762137928244899</v>
      </c>
      <c r="L148" s="5">
        <f>Table1[[#This Row],[kWh]]/33.33</f>
        <v>562189.97727366339</v>
      </c>
      <c r="M148" s="5">
        <f>Table1[[#This Row],[MW]]/0.769</f>
        <v>2.9599659204479711</v>
      </c>
      <c r="N148" s="5">
        <f>Table1[[#This Row],[E2_plant_usage]]/Table1[[#This Row],[E2_plant_cost]]</f>
        <v>0.23364492811881044</v>
      </c>
      <c r="O148" s="5">
        <f>Table1[[#This Row],[E2_plant_cost]]/Table1[[#This Row],[kWh]]</f>
        <v>1.4603961920341104E-2</v>
      </c>
    </row>
    <row r="149" spans="1:15">
      <c r="A149" s="2">
        <v>1998</v>
      </c>
      <c r="B149" s="2">
        <v>2653</v>
      </c>
      <c r="C149" s="2">
        <v>125</v>
      </c>
      <c r="D149" s="2" t="s">
        <v>511</v>
      </c>
      <c r="E149" s="2">
        <v>6600</v>
      </c>
      <c r="F149" s="2">
        <v>225791</v>
      </c>
      <c r="G149" s="2">
        <v>63672</v>
      </c>
      <c r="H149">
        <f>Table1[[#This Row],[E2_plant_usage]]*1055055852.62</f>
        <v>67177516248020.641</v>
      </c>
      <c r="I149">
        <f>Table1[[#This Row],[E2 in joule]]/3600000</f>
        <v>18660421.180005733</v>
      </c>
      <c r="J149">
        <f>Table1[[#This Row],[kWh]]/Table1[[#This Row],[PRODHOURS]]</f>
        <v>2827.336542425111</v>
      </c>
      <c r="K149">
        <f>Table1[[#This Row],[KW]]/1000</f>
        <v>2.8273365424251109</v>
      </c>
      <c r="L149" s="5">
        <f>Table1[[#This Row],[kWh]]/33.33</f>
        <v>559868.62226239825</v>
      </c>
      <c r="M149" s="5">
        <f>Table1[[#This Row],[MW]]/0.769</f>
        <v>3.6766404973018347</v>
      </c>
      <c r="N149" s="5">
        <f>Table1[[#This Row],[E2_plant_usage]]/Table1[[#This Row],[E2_plant_cost]]</f>
        <v>0.28199529653529148</v>
      </c>
      <c r="O149" s="5">
        <f>Table1[[#This Row],[E2_plant_cost]]/Table1[[#This Row],[kWh]]</f>
        <v>1.2099994840520026E-2</v>
      </c>
    </row>
    <row r="150" spans="1:15">
      <c r="A150" s="2">
        <v>2006</v>
      </c>
      <c r="B150" s="2">
        <v>3995</v>
      </c>
      <c r="C150" s="2">
        <v>250</v>
      </c>
      <c r="D150" s="2" t="s">
        <v>685</v>
      </c>
      <c r="E150" s="2">
        <v>4500</v>
      </c>
      <c r="F150" s="2">
        <v>730082</v>
      </c>
      <c r="G150" s="2">
        <v>62478</v>
      </c>
      <c r="H150">
        <f>Table1[[#This Row],[E2_plant_usage]]*1055055852.62</f>
        <v>65917779559992.359</v>
      </c>
      <c r="I150">
        <f>Table1[[#This Row],[E2 in joule]]/3600000</f>
        <v>18310494.322220098</v>
      </c>
      <c r="J150">
        <f>Table1[[#This Row],[kWh]]/Table1[[#This Row],[PRODHOURS]]</f>
        <v>4068.9987382711329</v>
      </c>
      <c r="K150">
        <f>Table1[[#This Row],[KW]]/1000</f>
        <v>4.0689987382711328</v>
      </c>
      <c r="L150" s="5">
        <f>Table1[[#This Row],[kWh]]/33.33</f>
        <v>549369.76664326736</v>
      </c>
      <c r="M150" s="5">
        <f>Table1[[#This Row],[MW]]/0.769</f>
        <v>5.2912857454761157</v>
      </c>
      <c r="N150" s="5">
        <f>Table1[[#This Row],[E2_plant_usage]]/Table1[[#This Row],[E2_plant_cost]]</f>
        <v>8.5576688645932916E-2</v>
      </c>
      <c r="O150" s="5">
        <f>Table1[[#This Row],[E2_plant_cost]]/Table1[[#This Row],[kWh]]</f>
        <v>3.9872326063531395E-2</v>
      </c>
    </row>
    <row r="151" spans="1:15">
      <c r="A151" s="2">
        <v>2004</v>
      </c>
      <c r="B151" s="2">
        <v>3471</v>
      </c>
      <c r="C151" s="2">
        <v>115</v>
      </c>
      <c r="D151" s="2" t="s">
        <v>644</v>
      </c>
      <c r="E151" s="2">
        <v>6000</v>
      </c>
      <c r="F151" s="2">
        <v>439200</v>
      </c>
      <c r="G151" s="2">
        <v>62051</v>
      </c>
      <c r="H151">
        <f>Table1[[#This Row],[E2_plant_usage]]*1055055852.62</f>
        <v>65467270710923.617</v>
      </c>
      <c r="I151">
        <f>Table1[[#This Row],[E2 in joule]]/3600000</f>
        <v>18185352.975256559</v>
      </c>
      <c r="J151">
        <f>Table1[[#This Row],[kWh]]/Table1[[#This Row],[PRODHOURS]]</f>
        <v>3030.8921625427597</v>
      </c>
      <c r="K151">
        <f>Table1[[#This Row],[KW]]/1000</f>
        <v>3.0308921625427598</v>
      </c>
      <c r="L151" s="5">
        <f>Table1[[#This Row],[kWh]]/33.33</f>
        <v>545615.15077277401</v>
      </c>
      <c r="M151" s="5">
        <f>Table1[[#This Row],[MW]]/0.769</f>
        <v>3.9413422139697785</v>
      </c>
      <c r="N151" s="5">
        <f>Table1[[#This Row],[E2_plant_usage]]/Table1[[#This Row],[E2_plant_cost]]</f>
        <v>0.14128187613843352</v>
      </c>
      <c r="O151" s="5">
        <f>Table1[[#This Row],[E2_plant_cost]]/Table1[[#This Row],[kWh]]</f>
        <v>2.4151304656972367E-2</v>
      </c>
    </row>
    <row r="152" spans="1:15">
      <c r="A152" s="2">
        <v>1993</v>
      </c>
      <c r="B152" s="2">
        <v>2657</v>
      </c>
      <c r="C152" s="2">
        <v>170</v>
      </c>
      <c r="D152" s="2" t="s">
        <v>383</v>
      </c>
      <c r="E152" s="2">
        <v>8400</v>
      </c>
      <c r="F152" s="2">
        <v>304285</v>
      </c>
      <c r="G152" s="2">
        <v>61767</v>
      </c>
      <c r="H152">
        <f>Table1[[#This Row],[E2_plant_usage]]*1055055852.62</f>
        <v>65167634848779.539</v>
      </c>
      <c r="I152">
        <f>Table1[[#This Row],[E2 in joule]]/3600000</f>
        <v>18102120.791327652</v>
      </c>
      <c r="J152">
        <f>Table1[[#This Row],[kWh]]/Table1[[#This Row],[PRODHOURS]]</f>
        <v>2155.0143799199586</v>
      </c>
      <c r="K152">
        <f>Table1[[#This Row],[KW]]/1000</f>
        <v>2.1550143799199586</v>
      </c>
      <c r="L152" s="5">
        <f>Table1[[#This Row],[kWh]]/33.33</f>
        <v>543117.93553338293</v>
      </c>
      <c r="M152" s="5">
        <f>Table1[[#This Row],[MW]]/0.769</f>
        <v>2.802359401716461</v>
      </c>
      <c r="N152" s="5">
        <f>Table1[[#This Row],[E2_plant_usage]]/Table1[[#This Row],[E2_plant_cost]]</f>
        <v>0.202990617348867</v>
      </c>
      <c r="O152" s="5">
        <f>Table1[[#This Row],[E2_plant_cost]]/Table1[[#This Row],[kWh]]</f>
        <v>1.6809356401255294E-2</v>
      </c>
    </row>
    <row r="153" spans="1:15">
      <c r="A153" s="2">
        <v>2005</v>
      </c>
      <c r="B153" s="2">
        <v>2951</v>
      </c>
      <c r="C153" s="2">
        <v>50</v>
      </c>
      <c r="D153" s="2" t="s">
        <v>659</v>
      </c>
      <c r="E153" s="2">
        <v>3432</v>
      </c>
      <c r="F153" s="2">
        <v>378070</v>
      </c>
      <c r="G153" s="2">
        <v>59980</v>
      </c>
      <c r="H153">
        <f>Table1[[#This Row],[E2_plant_usage]]*1055055852.62</f>
        <v>63282250040147.602</v>
      </c>
      <c r="I153">
        <f>Table1[[#This Row],[E2 in joule]]/3600000</f>
        <v>17578402.788929891</v>
      </c>
      <c r="J153">
        <f>Table1[[#This Row],[kWh]]/Table1[[#This Row],[PRODHOURS]]</f>
        <v>5121.9122345366814</v>
      </c>
      <c r="K153">
        <f>Table1[[#This Row],[KW]]/1000</f>
        <v>5.1219122345366817</v>
      </c>
      <c r="L153" s="5">
        <f>Table1[[#This Row],[kWh]]/33.33</f>
        <v>527404.82415031176</v>
      </c>
      <c r="M153" s="5">
        <f>Table1[[#This Row],[MW]]/0.769</f>
        <v>6.6604840501127196</v>
      </c>
      <c r="N153" s="5">
        <f>Table1[[#This Row],[E2_plant_usage]]/Table1[[#This Row],[E2_plant_cost]]</f>
        <v>0.1586478694421668</v>
      </c>
      <c r="O153" s="5">
        <f>Table1[[#This Row],[E2_plant_cost]]/Table1[[#This Row],[kWh]]</f>
        <v>2.1507642334722923E-2</v>
      </c>
    </row>
    <row r="154" spans="1:15">
      <c r="A154" s="2">
        <v>2019</v>
      </c>
      <c r="B154" s="2">
        <v>3694</v>
      </c>
      <c r="C154" s="2">
        <v>795</v>
      </c>
      <c r="D154" s="2" t="s">
        <v>941</v>
      </c>
      <c r="E154" s="2">
        <v>7200</v>
      </c>
      <c r="F154" s="2">
        <v>320093</v>
      </c>
      <c r="G154" s="2">
        <v>58173</v>
      </c>
      <c r="H154">
        <f>Table1[[#This Row],[E2_plant_usage]]*1055055852.62</f>
        <v>61375764114463.258</v>
      </c>
      <c r="I154">
        <f>Table1[[#This Row],[E2 in joule]]/3600000</f>
        <v>17048823.365128681</v>
      </c>
      <c r="J154">
        <f>Table1[[#This Row],[kWh]]/Table1[[#This Row],[PRODHOURS]]</f>
        <v>2367.89213404565</v>
      </c>
      <c r="K154">
        <f>Table1[[#This Row],[KW]]/1000</f>
        <v>2.36789213404565</v>
      </c>
      <c r="L154" s="5">
        <f>Table1[[#This Row],[kWh]]/33.33</f>
        <v>511515.85253911436</v>
      </c>
      <c r="M154" s="5">
        <f>Table1[[#This Row],[MW]]/0.769</f>
        <v>3.0791835293181404</v>
      </c>
      <c r="N154" s="5">
        <f>Table1[[#This Row],[E2_plant_usage]]/Table1[[#This Row],[E2_plant_cost]]</f>
        <v>0.18173780744970994</v>
      </c>
      <c r="O154" s="5">
        <f>Table1[[#This Row],[E2_plant_cost]]/Table1[[#This Row],[kWh]]</f>
        <v>1.8775078675207096E-2</v>
      </c>
    </row>
    <row r="155" spans="1:15">
      <c r="A155" s="2">
        <v>2003</v>
      </c>
      <c r="B155" s="2">
        <v>2378</v>
      </c>
      <c r="C155" s="2">
        <v>296</v>
      </c>
      <c r="D155" s="2" t="s">
        <v>619</v>
      </c>
      <c r="E155" s="2">
        <v>8400</v>
      </c>
      <c r="F155" s="2">
        <v>66594</v>
      </c>
      <c r="G155" s="2">
        <v>56857</v>
      </c>
      <c r="H155">
        <f>Table1[[#This Row],[E2_plant_usage]]*1055055852.62</f>
        <v>59987310612415.344</v>
      </c>
      <c r="I155">
        <f>Table1[[#This Row],[E2 in joule]]/3600000</f>
        <v>16663141.83678204</v>
      </c>
      <c r="J155">
        <f>Table1[[#This Row],[kWh]]/Table1[[#This Row],[PRODHOURS]]</f>
        <v>1983.7073615216714</v>
      </c>
      <c r="K155">
        <f>Table1[[#This Row],[KW]]/1000</f>
        <v>1.9837073615216714</v>
      </c>
      <c r="L155" s="5">
        <f>Table1[[#This Row],[kWh]]/33.33</f>
        <v>499944.24952841405</v>
      </c>
      <c r="M155" s="5">
        <f>Table1[[#This Row],[MW]]/0.769</f>
        <v>2.5795934480125764</v>
      </c>
      <c r="N155" s="5">
        <f>Table1[[#This Row],[E2_plant_usage]]/Table1[[#This Row],[E2_plant_cost]]</f>
        <v>0.85378562633270261</v>
      </c>
      <c r="O155" s="5">
        <f>Table1[[#This Row],[E2_plant_cost]]/Table1[[#This Row],[kWh]]</f>
        <v>3.9964852158313338E-3</v>
      </c>
    </row>
    <row r="156" spans="1:15">
      <c r="A156" s="2">
        <v>1987</v>
      </c>
      <c r="B156" s="2">
        <v>2679</v>
      </c>
      <c r="C156" s="2">
        <v>150</v>
      </c>
      <c r="D156" s="2" t="s">
        <v>203</v>
      </c>
      <c r="E156" s="2">
        <v>6000</v>
      </c>
      <c r="F156" s="2">
        <v>264815</v>
      </c>
      <c r="G156" s="2">
        <v>56751</v>
      </c>
      <c r="H156">
        <f>Table1[[#This Row],[E2_plant_usage]]*1055055852.62</f>
        <v>59875474692037.617</v>
      </c>
      <c r="I156">
        <f>Table1[[#This Row],[E2 in joule]]/3600000</f>
        <v>16632076.303343782</v>
      </c>
      <c r="J156">
        <f>Table1[[#This Row],[kWh]]/Table1[[#This Row],[PRODHOURS]]</f>
        <v>2772.0127172239636</v>
      </c>
      <c r="K156">
        <f>Table1[[#This Row],[KW]]/1000</f>
        <v>2.7720127172239635</v>
      </c>
      <c r="L156" s="5">
        <f>Table1[[#This Row],[kWh]]/33.33</f>
        <v>499012.19031934545</v>
      </c>
      <c r="M156" s="5">
        <f>Table1[[#This Row],[MW]]/0.769</f>
        <v>3.6046979417736846</v>
      </c>
      <c r="N156" s="5">
        <f>Table1[[#This Row],[E2_plant_usage]]/Table1[[#This Row],[E2_plant_cost]]</f>
        <v>0.21430432566131072</v>
      </c>
      <c r="O156" s="5">
        <f>Table1[[#This Row],[E2_plant_cost]]/Table1[[#This Row],[kWh]]</f>
        <v>1.5921944751225107E-2</v>
      </c>
    </row>
    <row r="157" spans="1:15">
      <c r="A157" s="2">
        <v>2006</v>
      </c>
      <c r="B157" s="2">
        <v>2869</v>
      </c>
      <c r="C157" s="2">
        <v>84</v>
      </c>
      <c r="D157" s="2" t="s">
        <v>695</v>
      </c>
      <c r="E157" s="2">
        <v>7200</v>
      </c>
      <c r="F157" s="2">
        <v>570011</v>
      </c>
      <c r="G157" s="2">
        <v>56617</v>
      </c>
      <c r="H157">
        <f>Table1[[#This Row],[E2_plant_usage]]*1055055852.62</f>
        <v>59734097207786.539</v>
      </c>
      <c r="I157">
        <f>Table1[[#This Row],[E2 in joule]]/3600000</f>
        <v>16592804.779940706</v>
      </c>
      <c r="J157">
        <f>Table1[[#This Row],[kWh]]/Table1[[#This Row],[PRODHOURS]]</f>
        <v>2304.5562194362092</v>
      </c>
      <c r="K157">
        <f>Table1[[#This Row],[KW]]/1000</f>
        <v>2.304556219436209</v>
      </c>
      <c r="L157" s="5">
        <f>Table1[[#This Row],[kWh]]/33.33</f>
        <v>497833.9267909003</v>
      </c>
      <c r="M157" s="5">
        <f>Table1[[#This Row],[MW]]/0.769</f>
        <v>2.9968221319066437</v>
      </c>
      <c r="N157" s="5">
        <f>Table1[[#This Row],[E2_plant_usage]]/Table1[[#This Row],[E2_plant_cost]]</f>
        <v>9.9326153354935262E-2</v>
      </c>
      <c r="O157" s="5">
        <f>Table1[[#This Row],[E2_plant_cost]]/Table1[[#This Row],[kWh]]</f>
        <v>3.4352902210305937E-2</v>
      </c>
    </row>
    <row r="158" spans="1:15">
      <c r="A158" s="2">
        <v>2020</v>
      </c>
      <c r="B158" s="2">
        <v>2834</v>
      </c>
      <c r="C158" s="2">
        <v>564</v>
      </c>
      <c r="D158" s="2" t="s">
        <v>961</v>
      </c>
      <c r="E158" s="2">
        <v>8064</v>
      </c>
      <c r="F158" s="2">
        <v>246349</v>
      </c>
      <c r="G158" s="2">
        <v>56388</v>
      </c>
      <c r="H158">
        <f>Table1[[#This Row],[E2_plant_usage]]*1055055852.62</f>
        <v>59492489417536.563</v>
      </c>
      <c r="I158">
        <f>Table1[[#This Row],[E2 in joule]]/3600000</f>
        <v>16525691.504871268</v>
      </c>
      <c r="J158">
        <f>Table1[[#This Row],[kWh]]/Table1[[#This Row],[PRODHOURS]]</f>
        <v>2049.3169028858219</v>
      </c>
      <c r="K158">
        <f>Table1[[#This Row],[KW]]/1000</f>
        <v>2.0493169028858218</v>
      </c>
      <c r="L158" s="5">
        <f>Table1[[#This Row],[kWh]]/33.33</f>
        <v>495820.32717885595</v>
      </c>
      <c r="M158" s="5">
        <f>Table1[[#This Row],[MW]]/0.769</f>
        <v>2.664911447185724</v>
      </c>
      <c r="N158" s="5">
        <f>Table1[[#This Row],[E2_plant_usage]]/Table1[[#This Row],[E2_plant_cost]]</f>
        <v>0.22889477935774044</v>
      </c>
      <c r="O158" s="5">
        <f>Table1[[#This Row],[E2_plant_cost]]/Table1[[#This Row],[kWh]]</f>
        <v>1.490703126869964E-2</v>
      </c>
    </row>
    <row r="159" spans="1:15">
      <c r="A159" s="2">
        <v>2012</v>
      </c>
      <c r="B159" s="2">
        <v>2851</v>
      </c>
      <c r="C159" s="2">
        <v>192</v>
      </c>
      <c r="D159" s="2" t="s">
        <v>799</v>
      </c>
      <c r="E159" s="2">
        <v>7200</v>
      </c>
      <c r="F159" s="2">
        <v>294363</v>
      </c>
      <c r="G159" s="2">
        <v>56380</v>
      </c>
      <c r="H159">
        <f>Table1[[#This Row],[E2_plant_usage]]*1055055852.62</f>
        <v>59484048970715.602</v>
      </c>
      <c r="I159">
        <f>Table1[[#This Row],[E2 in joule]]/3600000</f>
        <v>16523346.936309889</v>
      </c>
      <c r="J159">
        <f>Table1[[#This Row],[kWh]]/Table1[[#This Row],[PRODHOURS]]</f>
        <v>2294.9092967097067</v>
      </c>
      <c r="K159">
        <f>Table1[[#This Row],[KW]]/1000</f>
        <v>2.2949092967097067</v>
      </c>
      <c r="L159" s="5">
        <f>Table1[[#This Row],[kWh]]/33.33</f>
        <v>495749.98308760545</v>
      </c>
      <c r="M159" s="5">
        <f>Table1[[#This Row],[MW]]/0.769</f>
        <v>2.9842773689332986</v>
      </c>
      <c r="N159" s="5">
        <f>Table1[[#This Row],[E2_plant_usage]]/Table1[[#This Row],[E2_plant_cost]]</f>
        <v>0.19153222381889029</v>
      </c>
      <c r="O159" s="5">
        <f>Table1[[#This Row],[E2_plant_cost]]/Table1[[#This Row],[kWh]]</f>
        <v>1.7814974238248321E-2</v>
      </c>
    </row>
    <row r="160" spans="1:15">
      <c r="A160" s="2">
        <v>2020</v>
      </c>
      <c r="B160" s="2">
        <v>2026</v>
      </c>
      <c r="C160" s="2">
        <v>145</v>
      </c>
      <c r="D160" s="2" t="s">
        <v>952</v>
      </c>
      <c r="E160" s="2">
        <v>8760</v>
      </c>
      <c r="F160" s="2">
        <v>247589</v>
      </c>
      <c r="G160" s="2">
        <v>56000</v>
      </c>
      <c r="H160">
        <f>Table1[[#This Row],[E2_plant_usage]]*1055055852.62</f>
        <v>59083127746720</v>
      </c>
      <c r="I160">
        <f>Table1[[#This Row],[E2 in joule]]/3600000</f>
        <v>16411979.929644445</v>
      </c>
      <c r="J160">
        <f>Table1[[#This Row],[kWh]]/Table1[[#This Row],[PRODHOURS]]</f>
        <v>1873.513690598681</v>
      </c>
      <c r="K160">
        <f>Table1[[#This Row],[KW]]/1000</f>
        <v>1.8735136905986811</v>
      </c>
      <c r="L160" s="5">
        <f>Table1[[#This Row],[kWh]]/33.33</f>
        <v>492408.63875320868</v>
      </c>
      <c r="M160" s="5">
        <f>Table1[[#This Row],[MW]]/0.769</f>
        <v>2.4362986873845007</v>
      </c>
      <c r="N160" s="5">
        <f>Table1[[#This Row],[E2_plant_usage]]/Table1[[#This Row],[E2_plant_cost]]</f>
        <v>0.22618129238374887</v>
      </c>
      <c r="O160" s="5">
        <f>Table1[[#This Row],[E2_plant_cost]]/Table1[[#This Row],[kWh]]</f>
        <v>1.5085870264366322E-2</v>
      </c>
    </row>
    <row r="161" spans="1:15">
      <c r="A161" s="2">
        <v>2008</v>
      </c>
      <c r="B161" s="2">
        <v>3412</v>
      </c>
      <c r="C161" s="2">
        <v>66</v>
      </c>
      <c r="D161" s="2" t="s">
        <v>737</v>
      </c>
      <c r="E161" s="2">
        <v>4000</v>
      </c>
      <c r="F161" s="2">
        <v>535493</v>
      </c>
      <c r="G161" s="2">
        <v>55818</v>
      </c>
      <c r="H161">
        <f>Table1[[#This Row],[E2_plant_usage]]*1055055852.62</f>
        <v>58891107581543.164</v>
      </c>
      <c r="I161">
        <f>Table1[[#This Row],[E2 in joule]]/3600000</f>
        <v>16358640.994873101</v>
      </c>
      <c r="J161">
        <f>Table1[[#This Row],[kWh]]/Table1[[#This Row],[PRODHOURS]]</f>
        <v>4089.6602487182754</v>
      </c>
      <c r="K161">
        <f>Table1[[#This Row],[KW]]/1000</f>
        <v>4.0896602487182756</v>
      </c>
      <c r="L161" s="5">
        <f>Table1[[#This Row],[kWh]]/33.33</f>
        <v>490808.3106772608</v>
      </c>
      <c r="M161" s="5">
        <f>Table1[[#This Row],[MW]]/0.769</f>
        <v>5.3181537694645975</v>
      </c>
      <c r="N161" s="5">
        <f>Table1[[#This Row],[E2_plant_usage]]/Table1[[#This Row],[E2_plant_cost]]</f>
        <v>0.10423665668832273</v>
      </c>
      <c r="O161" s="5">
        <f>Table1[[#This Row],[E2_plant_cost]]/Table1[[#This Row],[kWh]]</f>
        <v>3.2734565185936093E-2</v>
      </c>
    </row>
    <row r="162" spans="1:15">
      <c r="A162" s="2">
        <v>1985</v>
      </c>
      <c r="B162" s="2">
        <v>2653</v>
      </c>
      <c r="C162" s="2">
        <v>165</v>
      </c>
      <c r="D162" s="2" t="s">
        <v>67</v>
      </c>
      <c r="E162" s="2">
        <v>6000</v>
      </c>
      <c r="F162" s="2">
        <v>310732</v>
      </c>
      <c r="G162" s="2">
        <v>55808</v>
      </c>
      <c r="H162">
        <f>Table1[[#This Row],[E2_plant_usage]]*1055055852.62</f>
        <v>58880557023016.961</v>
      </c>
      <c r="I162">
        <f>Table1[[#This Row],[E2 in joule]]/3600000</f>
        <v>16355710.284171378</v>
      </c>
      <c r="J162">
        <f>Table1[[#This Row],[kWh]]/Table1[[#This Row],[PRODHOURS]]</f>
        <v>2725.9517140285629</v>
      </c>
      <c r="K162">
        <f>Table1[[#This Row],[KW]]/1000</f>
        <v>2.7259517140285627</v>
      </c>
      <c r="L162" s="5">
        <f>Table1[[#This Row],[kWh]]/33.33</f>
        <v>490720.38056319772</v>
      </c>
      <c r="M162" s="5">
        <f>Table1[[#This Row],[MW]]/0.769</f>
        <v>3.5448006684376629</v>
      </c>
      <c r="N162" s="5">
        <f>Table1[[#This Row],[E2_plant_usage]]/Table1[[#This Row],[E2_plant_cost]]</f>
        <v>0.1796017146608653</v>
      </c>
      <c r="O162" s="5">
        <f>Table1[[#This Row],[E2_plant_cost]]/Table1[[#This Row],[kWh]]</f>
        <v>1.899838005205547E-2</v>
      </c>
    </row>
    <row r="163" spans="1:15">
      <c r="A163" s="2">
        <v>2001</v>
      </c>
      <c r="B163" s="2">
        <v>3499</v>
      </c>
      <c r="C163" s="2">
        <v>110</v>
      </c>
      <c r="D163" s="2" t="s">
        <v>570</v>
      </c>
      <c r="E163" s="2">
        <v>3000</v>
      </c>
      <c r="F163" s="2">
        <v>346322</v>
      </c>
      <c r="G163" s="2">
        <v>54927</v>
      </c>
      <c r="H163">
        <f>Table1[[#This Row],[E2_plant_usage]]*1055055852.62</f>
        <v>57951052816858.742</v>
      </c>
      <c r="I163">
        <f>Table1[[#This Row],[E2 in joule]]/3600000</f>
        <v>16097514.67134965</v>
      </c>
      <c r="J163">
        <f>Table1[[#This Row],[kWh]]/Table1[[#This Row],[PRODHOURS]]</f>
        <v>5365.8382237832166</v>
      </c>
      <c r="K163">
        <f>Table1[[#This Row],[KW]]/1000</f>
        <v>5.365838223783217</v>
      </c>
      <c r="L163" s="5">
        <f>Table1[[#This Row],[kWh]]/33.33</f>
        <v>482973.73751424096</v>
      </c>
      <c r="M163" s="5">
        <f>Table1[[#This Row],[MW]]/0.769</f>
        <v>6.9776829958169273</v>
      </c>
      <c r="N163" s="5">
        <f>Table1[[#This Row],[E2_plant_usage]]/Table1[[#This Row],[E2_plant_cost]]</f>
        <v>0.15860095518043901</v>
      </c>
      <c r="O163" s="5">
        <f>Table1[[#This Row],[E2_plant_cost]]/Table1[[#This Row],[kWh]]</f>
        <v>2.1514004308775921E-2</v>
      </c>
    </row>
    <row r="164" spans="1:15">
      <c r="A164" s="2">
        <v>2000</v>
      </c>
      <c r="B164" s="2">
        <v>2087</v>
      </c>
      <c r="C164" s="2">
        <v>120</v>
      </c>
      <c r="D164" s="2" t="s">
        <v>547</v>
      </c>
      <c r="E164" s="2">
        <v>6732</v>
      </c>
      <c r="F164" s="2">
        <v>199088</v>
      </c>
      <c r="G164" s="2">
        <v>54671</v>
      </c>
      <c r="H164">
        <f>Table1[[#This Row],[E2_plant_usage]]*1055055852.62</f>
        <v>57680958518588.023</v>
      </c>
      <c r="I164">
        <f>Table1[[#This Row],[E2 in joule]]/3600000</f>
        <v>16022488.477385562</v>
      </c>
      <c r="J164">
        <f>Table1[[#This Row],[kWh]]/Table1[[#This Row],[PRODHOURS]]</f>
        <v>2380.0487934321986</v>
      </c>
      <c r="K164">
        <f>Table1[[#This Row],[KW]]/1000</f>
        <v>2.3800487934321986</v>
      </c>
      <c r="L164" s="5">
        <f>Table1[[#This Row],[kWh]]/33.33</f>
        <v>480722.72659422632</v>
      </c>
      <c r="M164" s="5">
        <f>Table1[[#This Row],[MW]]/0.769</f>
        <v>3.0949919290405701</v>
      </c>
      <c r="N164" s="5">
        <f>Table1[[#This Row],[E2_plant_usage]]/Table1[[#This Row],[E2_plant_cost]]</f>
        <v>0.27460720887245843</v>
      </c>
      <c r="O164" s="5">
        <f>Table1[[#This Row],[E2_plant_cost]]/Table1[[#This Row],[kWh]]</f>
        <v>1.2425535539064142E-2</v>
      </c>
    </row>
    <row r="165" spans="1:15">
      <c r="A165" s="2">
        <v>2020</v>
      </c>
      <c r="B165" s="2">
        <v>2024</v>
      </c>
      <c r="C165" s="2">
        <v>185</v>
      </c>
      <c r="D165" s="2" t="s">
        <v>882</v>
      </c>
      <c r="E165" s="2">
        <v>8112</v>
      </c>
      <c r="F165" s="2">
        <v>175109</v>
      </c>
      <c r="G165" s="2">
        <v>54397</v>
      </c>
      <c r="H165">
        <f>Table1[[#This Row],[E2_plant_usage]]*1055055852.62</f>
        <v>57391873214970.141</v>
      </c>
      <c r="I165">
        <f>Table1[[#This Row],[E2 in joule]]/3600000</f>
        <v>15942187.004158372</v>
      </c>
      <c r="J165">
        <f>Table1[[#This Row],[kWh]]/Table1[[#This Row],[PRODHOURS]]</f>
        <v>1965.2597391713969</v>
      </c>
      <c r="K165">
        <f>Table1[[#This Row],[KW]]/1000</f>
        <v>1.9652597391713968</v>
      </c>
      <c r="L165" s="5">
        <f>Table1[[#This Row],[kWh]]/33.33</f>
        <v>478313.44146889809</v>
      </c>
      <c r="M165" s="5">
        <f>Table1[[#This Row],[MW]]/0.769</f>
        <v>2.5556043422254833</v>
      </c>
      <c r="N165" s="5">
        <f>Table1[[#This Row],[E2_plant_usage]]/Table1[[#This Row],[E2_plant_cost]]</f>
        <v>0.31064651160134543</v>
      </c>
      <c r="O165" s="5">
        <f>Table1[[#This Row],[E2_plant_cost]]/Table1[[#This Row],[kWh]]</f>
        <v>1.0984001125712829E-2</v>
      </c>
    </row>
    <row r="166" spans="1:15">
      <c r="A166" s="2">
        <v>2010</v>
      </c>
      <c r="B166" s="2">
        <v>3089</v>
      </c>
      <c r="C166" s="2">
        <v>105</v>
      </c>
      <c r="D166" s="2" t="s">
        <v>762</v>
      </c>
      <c r="E166" s="2">
        <v>6000</v>
      </c>
      <c r="F166" s="2">
        <v>458909</v>
      </c>
      <c r="G166" s="2">
        <v>53836</v>
      </c>
      <c r="H166">
        <f>Table1[[#This Row],[E2_plant_usage]]*1055055852.62</f>
        <v>56799986881650.32</v>
      </c>
      <c r="I166">
        <f>Table1[[#This Row],[E2 in joule]]/3600000</f>
        <v>15777774.133791756</v>
      </c>
      <c r="J166">
        <f>Table1[[#This Row],[kWh]]/Table1[[#This Row],[PRODHOURS]]</f>
        <v>2629.6290222986258</v>
      </c>
      <c r="K166">
        <f>Table1[[#This Row],[KW]]/1000</f>
        <v>2.6296290222986261</v>
      </c>
      <c r="L166" s="5">
        <f>Table1[[#This Row],[kWh]]/33.33</f>
        <v>473380.56206995971</v>
      </c>
      <c r="M166" s="5">
        <f>Table1[[#This Row],[MW]]/0.769</f>
        <v>3.4195435920658337</v>
      </c>
      <c r="N166" s="5">
        <f>Table1[[#This Row],[E2_plant_usage]]/Table1[[#This Row],[E2_plant_cost]]</f>
        <v>0.11731301848514629</v>
      </c>
      <c r="O166" s="5">
        <f>Table1[[#This Row],[E2_plant_cost]]/Table1[[#This Row],[kWh]]</f>
        <v>2.9085788407703223E-2</v>
      </c>
    </row>
    <row r="167" spans="1:15">
      <c r="A167" s="2">
        <v>1985</v>
      </c>
      <c r="B167" s="2">
        <v>2099</v>
      </c>
      <c r="C167" s="2">
        <v>239</v>
      </c>
      <c r="D167" s="2" t="s">
        <v>149</v>
      </c>
      <c r="E167" s="2">
        <v>4992</v>
      </c>
      <c r="F167" s="2">
        <v>299958</v>
      </c>
      <c r="G167" s="2">
        <v>53825</v>
      </c>
      <c r="H167">
        <f>Table1[[#This Row],[E2_plant_usage]]*1055055852.62</f>
        <v>56788381267271.5</v>
      </c>
      <c r="I167">
        <f>Table1[[#This Row],[E2 in joule]]/3600000</f>
        <v>15774550.352019861</v>
      </c>
      <c r="J167">
        <f>Table1[[#This Row],[kWh]]/Table1[[#This Row],[PRODHOURS]]</f>
        <v>3159.9660160296198</v>
      </c>
      <c r="K167">
        <f>Table1[[#This Row],[KW]]/1000</f>
        <v>3.1599660160296197</v>
      </c>
      <c r="L167" s="5">
        <f>Table1[[#This Row],[kWh]]/33.33</f>
        <v>473283.8389444903</v>
      </c>
      <c r="M167" s="5">
        <f>Table1[[#This Row],[MW]]/0.769</f>
        <v>4.1091885774117287</v>
      </c>
      <c r="N167" s="5">
        <f>Table1[[#This Row],[E2_plant_usage]]/Table1[[#This Row],[E2_plant_cost]]</f>
        <v>0.17944178851705905</v>
      </c>
      <c r="O167" s="5">
        <f>Table1[[#This Row],[E2_plant_cost]]/Table1[[#This Row],[kWh]]</f>
        <v>1.9015312215323571E-2</v>
      </c>
    </row>
    <row r="168" spans="1:15">
      <c r="A168" s="2">
        <v>2002</v>
      </c>
      <c r="B168" s="2">
        <v>2047</v>
      </c>
      <c r="C168" s="2">
        <v>48</v>
      </c>
      <c r="D168" s="2" t="s">
        <v>607</v>
      </c>
      <c r="E168" s="2">
        <v>6240</v>
      </c>
      <c r="F168" s="2">
        <v>319555</v>
      </c>
      <c r="G168" s="2">
        <v>53767</v>
      </c>
      <c r="H168">
        <f>Table1[[#This Row],[E2_plant_usage]]*1055055852.62</f>
        <v>56727188027819.539</v>
      </c>
      <c r="I168">
        <f>Table1[[#This Row],[E2 in joule]]/3600000</f>
        <v>15757552.229949871</v>
      </c>
      <c r="J168">
        <f>Table1[[#This Row],[kWh]]/Table1[[#This Row],[PRODHOURS]]</f>
        <v>2525.2487547996589</v>
      </c>
      <c r="K168">
        <f>Table1[[#This Row],[KW]]/1000</f>
        <v>2.5252487547996587</v>
      </c>
      <c r="L168" s="5">
        <f>Table1[[#This Row],[kWh]]/33.33</f>
        <v>472773.84428292443</v>
      </c>
      <c r="M168" s="5">
        <f>Table1[[#This Row],[MW]]/0.769</f>
        <v>3.2838085237966954</v>
      </c>
      <c r="N168" s="5">
        <f>Table1[[#This Row],[E2_plant_usage]]/Table1[[#This Row],[E2_plant_cost]]</f>
        <v>0.16825585579947114</v>
      </c>
      <c r="O168" s="5">
        <f>Table1[[#This Row],[E2_plant_cost]]/Table1[[#This Row],[kWh]]</f>
        <v>2.0279482202358316E-2</v>
      </c>
    </row>
    <row r="169" spans="1:15">
      <c r="A169" s="2">
        <v>1984</v>
      </c>
      <c r="B169" s="2">
        <v>2653</v>
      </c>
      <c r="C169" s="2">
        <v>140</v>
      </c>
      <c r="D169" s="2" t="s">
        <v>116</v>
      </c>
      <c r="E169" s="2">
        <v>6000</v>
      </c>
      <c r="F169" s="2">
        <v>300172</v>
      </c>
      <c r="G169" s="2">
        <v>53585</v>
      </c>
      <c r="H169">
        <f>Table1[[#This Row],[E2_plant_usage]]*1055055852.62</f>
        <v>56535167862642.703</v>
      </c>
      <c r="I169">
        <f>Table1[[#This Row],[E2 in joule]]/3600000</f>
        <v>15704213.295178529</v>
      </c>
      <c r="J169">
        <f>Table1[[#This Row],[kWh]]/Table1[[#This Row],[PRODHOURS]]</f>
        <v>2617.368882529755</v>
      </c>
      <c r="K169">
        <f>Table1[[#This Row],[KW]]/1000</f>
        <v>2.617368882529755</v>
      </c>
      <c r="L169" s="5">
        <f>Table1[[#This Row],[kWh]]/33.33</f>
        <v>471173.51620697661</v>
      </c>
      <c r="M169" s="5">
        <f>Table1[[#This Row],[MW]]/0.769</f>
        <v>3.4036006274769246</v>
      </c>
      <c r="N169" s="5">
        <f>Table1[[#This Row],[E2_plant_usage]]/Table1[[#This Row],[E2_plant_cost]]</f>
        <v>0.17851431845741775</v>
      </c>
      <c r="O169" s="5">
        <f>Table1[[#This Row],[E2_plant_cost]]/Table1[[#This Row],[kWh]]</f>
        <v>1.9114106154694048E-2</v>
      </c>
    </row>
    <row r="170" spans="1:15">
      <c r="A170" s="2">
        <v>2015</v>
      </c>
      <c r="B170" s="2">
        <v>2051</v>
      </c>
      <c r="C170" s="2">
        <v>110</v>
      </c>
      <c r="D170" s="2" t="s">
        <v>871</v>
      </c>
      <c r="E170" s="2">
        <v>6240</v>
      </c>
      <c r="F170" s="2">
        <v>309764</v>
      </c>
      <c r="G170" s="2">
        <v>53074</v>
      </c>
      <c r="H170">
        <f>Table1[[#This Row],[E2_plant_usage]]*1055055852.62</f>
        <v>55996034321953.883</v>
      </c>
      <c r="I170">
        <f>Table1[[#This Row],[E2 in joule]]/3600000</f>
        <v>15554453.978320522</v>
      </c>
      <c r="J170">
        <f>Table1[[#This Row],[kWh]]/Table1[[#This Row],[PRODHOURS]]</f>
        <v>2492.7009580641861</v>
      </c>
      <c r="K170">
        <f>Table1[[#This Row],[KW]]/1000</f>
        <v>2.4927009580641863</v>
      </c>
      <c r="L170" s="5">
        <f>Table1[[#This Row],[kWh]]/33.33</f>
        <v>466680.28737835353</v>
      </c>
      <c r="M170" s="5">
        <f>Table1[[#This Row],[MW]]/0.769</f>
        <v>3.2414836905906195</v>
      </c>
      <c r="N170" s="5">
        <f>Table1[[#This Row],[E2_plant_usage]]/Table1[[#This Row],[E2_plant_cost]]</f>
        <v>0.17133688872819308</v>
      </c>
      <c r="O170" s="5">
        <f>Table1[[#This Row],[E2_plant_cost]]/Table1[[#This Row],[kWh]]</f>
        <v>1.991481028082006E-2</v>
      </c>
    </row>
    <row r="171" spans="1:15">
      <c r="A171" s="2">
        <v>1995</v>
      </c>
      <c r="B171" s="2">
        <v>3412</v>
      </c>
      <c r="C171" s="2">
        <v>88</v>
      </c>
      <c r="D171" s="2" t="s">
        <v>416</v>
      </c>
      <c r="E171" s="2">
        <v>4500</v>
      </c>
      <c r="F171" s="2">
        <v>165000</v>
      </c>
      <c r="G171" s="2">
        <v>52678</v>
      </c>
      <c r="H171">
        <f>Table1[[#This Row],[E2_plant_usage]]*1055055852.62</f>
        <v>55578232204316.359</v>
      </c>
      <c r="I171">
        <f>Table1[[#This Row],[E2 in joule]]/3600000</f>
        <v>15438397.834532322</v>
      </c>
      <c r="J171">
        <f>Table1[[#This Row],[kWh]]/Table1[[#This Row],[PRODHOURS]]</f>
        <v>3430.7550743405159</v>
      </c>
      <c r="K171">
        <f>Table1[[#This Row],[KW]]/1000</f>
        <v>3.430755074340516</v>
      </c>
      <c r="L171" s="5">
        <f>Table1[[#This Row],[kWh]]/33.33</f>
        <v>463198.25486145582</v>
      </c>
      <c r="M171" s="5">
        <f>Table1[[#This Row],[MW]]/0.769</f>
        <v>4.4613199926404628</v>
      </c>
      <c r="N171" s="5">
        <f>Table1[[#This Row],[E2_plant_usage]]/Table1[[#This Row],[E2_plant_cost]]</f>
        <v>0.31926060606060608</v>
      </c>
      <c r="O171" s="5">
        <f>Table1[[#This Row],[E2_plant_cost]]/Table1[[#This Row],[kWh]]</f>
        <v>1.0687637523560318E-2</v>
      </c>
    </row>
    <row r="172" spans="1:15">
      <c r="A172" s="2">
        <v>2020</v>
      </c>
      <c r="B172" s="2">
        <v>2672</v>
      </c>
      <c r="C172" s="2">
        <v>100</v>
      </c>
      <c r="D172" s="2" t="s">
        <v>962</v>
      </c>
      <c r="E172" s="2">
        <v>6000</v>
      </c>
      <c r="F172" s="2">
        <v>260860</v>
      </c>
      <c r="G172" s="2">
        <v>52462</v>
      </c>
      <c r="H172">
        <f>Table1[[#This Row],[E2_plant_usage]]*1055055852.62</f>
        <v>55350340140150.438</v>
      </c>
      <c r="I172">
        <f>Table1[[#This Row],[E2 in joule]]/3600000</f>
        <v>15375094.483375121</v>
      </c>
      <c r="J172">
        <f>Table1[[#This Row],[kWh]]/Table1[[#This Row],[PRODHOURS]]</f>
        <v>2562.5157472291867</v>
      </c>
      <c r="K172">
        <f>Table1[[#This Row],[KW]]/1000</f>
        <v>2.5625157472291868</v>
      </c>
      <c r="L172" s="5">
        <f>Table1[[#This Row],[kWh]]/33.33</f>
        <v>461298.9643976934</v>
      </c>
      <c r="M172" s="5">
        <f>Table1[[#This Row],[MW]]/0.769</f>
        <v>3.3322701524436757</v>
      </c>
      <c r="N172" s="5">
        <f>Table1[[#This Row],[E2_plant_usage]]/Table1[[#This Row],[E2_plant_cost]]</f>
        <v>0.2011117074292724</v>
      </c>
      <c r="O172" s="5">
        <f>Table1[[#This Row],[E2_plant_cost]]/Table1[[#This Row],[kWh]]</f>
        <v>1.696639980209971E-2</v>
      </c>
    </row>
    <row r="173" spans="1:15">
      <c r="A173" s="2">
        <v>2000</v>
      </c>
      <c r="B173" s="2">
        <v>2759</v>
      </c>
      <c r="C173" s="2">
        <v>191</v>
      </c>
      <c r="D173" s="2" t="s">
        <v>556</v>
      </c>
      <c r="E173" s="2">
        <v>8736</v>
      </c>
      <c r="F173" s="2">
        <v>219874</v>
      </c>
      <c r="G173" s="2">
        <v>52351</v>
      </c>
      <c r="H173">
        <f>Table1[[#This Row],[E2_plant_usage]]*1055055852.62</f>
        <v>55233228940509.617</v>
      </c>
      <c r="I173">
        <f>Table1[[#This Row],[E2 in joule]]/3600000</f>
        <v>15342563.594586005</v>
      </c>
      <c r="J173">
        <f>Table1[[#This Row],[kWh]]/Table1[[#This Row],[PRODHOURS]]</f>
        <v>1756.2458327135996</v>
      </c>
      <c r="K173">
        <f>Table1[[#This Row],[KW]]/1000</f>
        <v>1.7562458327135997</v>
      </c>
      <c r="L173" s="5">
        <f>Table1[[#This Row],[kWh]]/33.33</f>
        <v>460322.94013159332</v>
      </c>
      <c r="M173" s="5">
        <f>Table1[[#This Row],[MW]]/0.769</f>
        <v>2.2838047239448631</v>
      </c>
      <c r="N173" s="5">
        <f>Table1[[#This Row],[E2_plant_usage]]/Table1[[#This Row],[E2_plant_cost]]</f>
        <v>0.23809545466949253</v>
      </c>
      <c r="O173" s="5">
        <f>Table1[[#This Row],[E2_plant_cost]]/Table1[[#This Row],[kWh]]</f>
        <v>1.43309818235062E-2</v>
      </c>
    </row>
    <row r="174" spans="1:15">
      <c r="A174" s="2">
        <v>2015</v>
      </c>
      <c r="B174" s="2">
        <v>3561</v>
      </c>
      <c r="C174" s="2">
        <v>250</v>
      </c>
      <c r="D174" s="2" t="s">
        <v>867</v>
      </c>
      <c r="E174" s="2">
        <v>8760</v>
      </c>
      <c r="F174" s="2">
        <v>265325</v>
      </c>
      <c r="G174" s="2">
        <v>52190</v>
      </c>
      <c r="H174">
        <f>Table1[[#This Row],[E2_plant_usage]]*1055055852.62</f>
        <v>55063364948237.797</v>
      </c>
      <c r="I174">
        <f>Table1[[#This Row],[E2 in joule]]/3600000</f>
        <v>15295379.152288277</v>
      </c>
      <c r="J174">
        <f>Table1[[#This Row],[kWh]]/Table1[[#This Row],[PRODHOURS]]</f>
        <v>1746.0478484347348</v>
      </c>
      <c r="K174">
        <f>Table1[[#This Row],[KW]]/1000</f>
        <v>1.7460478484347348</v>
      </c>
      <c r="L174" s="5">
        <f>Table1[[#This Row],[kWh]]/33.33</f>
        <v>458907.26529517781</v>
      </c>
      <c r="M174" s="5">
        <f>Table1[[#This Row],[MW]]/0.769</f>
        <v>2.2705433659749477</v>
      </c>
      <c r="N174" s="5">
        <f>Table1[[#This Row],[E2_plant_usage]]/Table1[[#This Row],[E2_plant_cost]]</f>
        <v>0.19670215773108451</v>
      </c>
      <c r="O174" s="5">
        <f>Table1[[#This Row],[E2_plant_cost]]/Table1[[#This Row],[kWh]]</f>
        <v>1.7346742264986996E-2</v>
      </c>
    </row>
    <row r="175" spans="1:15">
      <c r="A175" s="2">
        <v>1995</v>
      </c>
      <c r="B175" s="2">
        <v>2653</v>
      </c>
      <c r="C175" s="2">
        <v>110</v>
      </c>
      <c r="D175" s="2" t="s">
        <v>424</v>
      </c>
      <c r="E175" s="2">
        <v>7000</v>
      </c>
      <c r="F175" s="2">
        <v>184772</v>
      </c>
      <c r="G175" s="2">
        <v>51953</v>
      </c>
      <c r="H175">
        <f>Table1[[#This Row],[E2_plant_usage]]*1055055852.62</f>
        <v>54813316711166.859</v>
      </c>
      <c r="I175">
        <f>Table1[[#This Row],[E2 in joule]]/3600000</f>
        <v>15225921.308657462</v>
      </c>
      <c r="J175">
        <f>Table1[[#This Row],[kWh]]/Table1[[#This Row],[PRODHOURS]]</f>
        <v>2175.1316155224945</v>
      </c>
      <c r="K175">
        <f>Table1[[#This Row],[KW]]/1000</f>
        <v>2.1751316155224947</v>
      </c>
      <c r="L175" s="5">
        <f>Table1[[#This Row],[kWh]]/33.33</f>
        <v>456823.32159188308</v>
      </c>
      <c r="M175" s="5">
        <f>Table1[[#This Row],[MW]]/0.769</f>
        <v>2.8285196560760659</v>
      </c>
      <c r="N175" s="5">
        <f>Table1[[#This Row],[E2_plant_usage]]/Table1[[#This Row],[E2_plant_cost]]</f>
        <v>0.28117355443465458</v>
      </c>
      <c r="O175" s="5">
        <f>Table1[[#This Row],[E2_plant_cost]]/Table1[[#This Row],[kWh]]</f>
        <v>1.2135357608536871E-2</v>
      </c>
    </row>
    <row r="176" spans="1:15">
      <c r="A176" s="2">
        <v>1992</v>
      </c>
      <c r="B176" s="2">
        <v>3499</v>
      </c>
      <c r="C176" s="2">
        <v>122</v>
      </c>
      <c r="D176" s="2" t="s">
        <v>337</v>
      </c>
      <c r="E176" s="2">
        <v>6000</v>
      </c>
      <c r="F176" s="2">
        <v>213073</v>
      </c>
      <c r="G176" s="2">
        <v>50992</v>
      </c>
      <c r="H176">
        <f>Table1[[#This Row],[E2_plant_usage]]*1055055852.62</f>
        <v>53799408036799.039</v>
      </c>
      <c r="I176">
        <f>Table1[[#This Row],[E2 in joule]]/3600000</f>
        <v>14944280.010221954</v>
      </c>
      <c r="J176">
        <f>Table1[[#This Row],[kWh]]/Table1[[#This Row],[PRODHOURS]]</f>
        <v>2490.7133350369922</v>
      </c>
      <c r="K176">
        <f>Table1[[#This Row],[KW]]/1000</f>
        <v>2.4907133350369923</v>
      </c>
      <c r="L176" s="5">
        <f>Table1[[#This Row],[kWh]]/33.33</f>
        <v>448373.2376304217</v>
      </c>
      <c r="M176" s="5">
        <f>Table1[[#This Row],[MW]]/0.769</f>
        <v>3.2388990052496647</v>
      </c>
      <c r="N176" s="5">
        <f>Table1[[#This Row],[E2_plant_usage]]/Table1[[#This Row],[E2_plant_cost]]</f>
        <v>0.2393170415772998</v>
      </c>
      <c r="O176" s="5">
        <f>Table1[[#This Row],[E2_plant_cost]]/Table1[[#This Row],[kWh]]</f>
        <v>1.4257829741831464E-2</v>
      </c>
    </row>
    <row r="177" spans="1:15">
      <c r="A177" s="2">
        <v>2015</v>
      </c>
      <c r="B177" s="2">
        <v>3714</v>
      </c>
      <c r="C177" s="2">
        <v>474</v>
      </c>
      <c r="D177" s="2" t="s">
        <v>880</v>
      </c>
      <c r="E177" s="2">
        <v>5880</v>
      </c>
      <c r="F177" s="2">
        <v>291211</v>
      </c>
      <c r="G177" s="2">
        <v>50670</v>
      </c>
      <c r="H177">
        <f>Table1[[#This Row],[E2_plant_usage]]*1055055852.62</f>
        <v>53459680052255.398</v>
      </c>
      <c r="I177">
        <f>Table1[[#This Row],[E2 in joule]]/3600000</f>
        <v>14849911.125626499</v>
      </c>
      <c r="J177">
        <f>Table1[[#This Row],[kWh]]/Table1[[#This Row],[PRODHOURS]]</f>
        <v>2525.4950893922619</v>
      </c>
      <c r="K177">
        <f>Table1[[#This Row],[KW]]/1000</f>
        <v>2.5254950893922619</v>
      </c>
      <c r="L177" s="5">
        <f>Table1[[#This Row],[kWh]]/33.33</f>
        <v>445541.88795759075</v>
      </c>
      <c r="M177" s="5">
        <f>Table1[[#This Row],[MW]]/0.769</f>
        <v>3.2841288548664003</v>
      </c>
      <c r="N177" s="5">
        <f>Table1[[#This Row],[E2_plant_usage]]/Table1[[#This Row],[E2_plant_cost]]</f>
        <v>0.1739975481695403</v>
      </c>
      <c r="O177" s="5">
        <f>Table1[[#This Row],[E2_plant_cost]]/Table1[[#This Row],[kWh]]</f>
        <v>1.9610285713929764E-2</v>
      </c>
    </row>
    <row r="178" spans="1:15">
      <c r="A178" s="2">
        <v>2000</v>
      </c>
      <c r="B178" s="2">
        <v>2841</v>
      </c>
      <c r="C178" s="2">
        <v>350</v>
      </c>
      <c r="D178" s="2" t="s">
        <v>550</v>
      </c>
      <c r="E178" s="2">
        <v>6732</v>
      </c>
      <c r="F178" s="2">
        <v>167223</v>
      </c>
      <c r="G178" s="2">
        <v>50442</v>
      </c>
      <c r="H178">
        <f>Table1[[#This Row],[E2_plant_usage]]*1055055852.62</f>
        <v>53219127317858.039</v>
      </c>
      <c r="I178">
        <f>Table1[[#This Row],[E2 in joule]]/3600000</f>
        <v>14783090.921627233</v>
      </c>
      <c r="J178">
        <f>Table1[[#This Row],[kWh]]/Table1[[#This Row],[PRODHOURS]]</f>
        <v>2195.9433929927559</v>
      </c>
      <c r="K178">
        <f>Table1[[#This Row],[KW]]/1000</f>
        <v>2.1959433929927559</v>
      </c>
      <c r="L178" s="5">
        <f>Table1[[#This Row],[kWh]]/33.33</f>
        <v>443537.08135695272</v>
      </c>
      <c r="M178" s="5">
        <f>Table1[[#This Row],[MW]]/0.769</f>
        <v>2.8555830858163276</v>
      </c>
      <c r="N178" s="5">
        <f>Table1[[#This Row],[E2_plant_usage]]/Table1[[#This Row],[E2_plant_cost]]</f>
        <v>0.30164510862740174</v>
      </c>
      <c r="O178" s="5">
        <f>Table1[[#This Row],[E2_plant_cost]]/Table1[[#This Row],[kWh]]</f>
        <v>1.1311775114320483E-2</v>
      </c>
    </row>
    <row r="179" spans="1:15">
      <c r="A179" s="2">
        <v>1990</v>
      </c>
      <c r="B179" s="2">
        <v>2657</v>
      </c>
      <c r="C179" s="2">
        <v>146</v>
      </c>
      <c r="D179" s="2" t="s">
        <v>293</v>
      </c>
      <c r="E179" s="2">
        <v>8736</v>
      </c>
      <c r="F179" s="2">
        <v>187138</v>
      </c>
      <c r="G179" s="2">
        <v>50380</v>
      </c>
      <c r="H179">
        <f>Table1[[#This Row],[E2_plant_usage]]*1055055852.62</f>
        <v>53153713854995.602</v>
      </c>
      <c r="I179">
        <f>Table1[[#This Row],[E2 in joule]]/3600000</f>
        <v>14764920.515276557</v>
      </c>
      <c r="J179">
        <f>Table1[[#This Row],[kWh]]/Table1[[#This Row],[PRODHOURS]]</f>
        <v>1690.1236853567486</v>
      </c>
      <c r="K179">
        <f>Table1[[#This Row],[KW]]/1000</f>
        <v>1.6901236853567487</v>
      </c>
      <c r="L179" s="5">
        <f>Table1[[#This Row],[kWh]]/33.33</f>
        <v>442991.91464976169</v>
      </c>
      <c r="M179" s="5">
        <f>Table1[[#This Row],[MW]]/0.769</f>
        <v>2.1978201370048747</v>
      </c>
      <c r="N179" s="5">
        <f>Table1[[#This Row],[E2_plant_usage]]/Table1[[#This Row],[E2_plant_cost]]</f>
        <v>0.26921309408030436</v>
      </c>
      <c r="O179" s="5">
        <f>Table1[[#This Row],[E2_plant_cost]]/Table1[[#This Row],[kWh]]</f>
        <v>1.2674501011121412E-2</v>
      </c>
    </row>
    <row r="180" spans="1:15">
      <c r="A180" s="2">
        <v>2008</v>
      </c>
      <c r="B180" s="2">
        <v>3679</v>
      </c>
      <c r="C180" s="2">
        <v>250</v>
      </c>
      <c r="D180" s="2" t="s">
        <v>728</v>
      </c>
      <c r="E180" s="2">
        <v>6336</v>
      </c>
      <c r="F180" s="2">
        <v>565508</v>
      </c>
      <c r="G180" s="2">
        <v>50115</v>
      </c>
      <c r="H180">
        <f>Table1[[#This Row],[E2_plant_usage]]*1055055852.62</f>
        <v>52874124054051.297</v>
      </c>
      <c r="I180">
        <f>Table1[[#This Row],[E2 in joule]]/3600000</f>
        <v>14687256.681680916</v>
      </c>
      <c r="J180">
        <f>Table1[[#This Row],[kWh]]/Table1[[#This Row],[PRODHOURS]]</f>
        <v>2318.0645015279224</v>
      </c>
      <c r="K180">
        <f>Table1[[#This Row],[KW]]/1000</f>
        <v>2.3180645015279224</v>
      </c>
      <c r="L180" s="5">
        <f>Table1[[#This Row],[kWh]]/33.33</f>
        <v>440661.76662709023</v>
      </c>
      <c r="M180" s="5">
        <f>Table1[[#This Row],[MW]]/0.769</f>
        <v>3.0143881684368301</v>
      </c>
      <c r="N180" s="5">
        <f>Table1[[#This Row],[E2_plant_usage]]/Table1[[#This Row],[E2_plant_cost]]</f>
        <v>8.861943597614888E-2</v>
      </c>
      <c r="O180" s="5">
        <f>Table1[[#This Row],[E2_plant_cost]]/Table1[[#This Row],[kWh]]</f>
        <v>3.8503310199878606E-2</v>
      </c>
    </row>
    <row r="181" spans="1:15">
      <c r="A181" s="2">
        <v>2010</v>
      </c>
      <c r="B181" s="2">
        <v>5084</v>
      </c>
      <c r="C181" s="2">
        <v>550</v>
      </c>
      <c r="D181" s="2" t="s">
        <v>766</v>
      </c>
      <c r="E181" s="2">
        <v>6912</v>
      </c>
      <c r="F181" s="2">
        <v>558796</v>
      </c>
      <c r="G181" s="2">
        <v>50114</v>
      </c>
      <c r="H181">
        <f>Table1[[#This Row],[E2_plant_usage]]*1055055852.62</f>
        <v>52873068998198.68</v>
      </c>
      <c r="I181">
        <f>Table1[[#This Row],[E2 in joule]]/3600000</f>
        <v>14686963.610610744</v>
      </c>
      <c r="J181">
        <f>Table1[[#This Row],[kWh]]/Table1[[#This Row],[PRODHOURS]]</f>
        <v>2124.8500594054894</v>
      </c>
      <c r="K181">
        <f>Table1[[#This Row],[KW]]/1000</f>
        <v>2.1248500594054893</v>
      </c>
      <c r="L181" s="5">
        <f>Table1[[#This Row],[kWh]]/33.33</f>
        <v>440652.97361568391</v>
      </c>
      <c r="M181" s="5">
        <f>Table1[[#This Row],[MW]]/0.769</f>
        <v>2.7631340174323658</v>
      </c>
      <c r="N181" s="5">
        <f>Table1[[#This Row],[E2_plant_usage]]/Table1[[#This Row],[E2_plant_cost]]</f>
        <v>8.9682102234089012E-2</v>
      </c>
      <c r="O181" s="5">
        <f>Table1[[#This Row],[E2_plant_cost]]/Table1[[#This Row],[kWh]]</f>
        <v>3.8047074590441023E-2</v>
      </c>
    </row>
    <row r="182" spans="1:15">
      <c r="A182" s="2">
        <v>2006</v>
      </c>
      <c r="B182" s="2">
        <v>3542</v>
      </c>
      <c r="C182" s="2">
        <v>485</v>
      </c>
      <c r="D182" s="2" t="s">
        <v>683</v>
      </c>
      <c r="E182" s="2">
        <v>7488</v>
      </c>
      <c r="F182" s="2">
        <v>436165</v>
      </c>
      <c r="G182" s="2">
        <v>50028</v>
      </c>
      <c r="H182">
        <f>Table1[[#This Row],[E2_plant_usage]]*1055055852.62</f>
        <v>52782334194873.359</v>
      </c>
      <c r="I182">
        <f>Table1[[#This Row],[E2 in joule]]/3600000</f>
        <v>14661759.498575933</v>
      </c>
      <c r="J182">
        <f>Table1[[#This Row],[kWh]]/Table1[[#This Row],[PRODHOURS]]</f>
        <v>1958.0341210705039</v>
      </c>
      <c r="K182">
        <f>Table1[[#This Row],[KW]]/1000</f>
        <v>1.9580341210705039</v>
      </c>
      <c r="L182" s="5">
        <f>Table1[[#This Row],[kWh]]/33.33</f>
        <v>439896.77463474148</v>
      </c>
      <c r="M182" s="5">
        <f>Table1[[#This Row],[MW]]/0.769</f>
        <v>2.5462082198576121</v>
      </c>
      <c r="N182" s="5">
        <f>Table1[[#This Row],[E2_plant_usage]]/Table1[[#This Row],[E2_plant_cost]]</f>
        <v>0.1146997122648539</v>
      </c>
      <c r="O182" s="5">
        <f>Table1[[#This Row],[E2_plant_cost]]/Table1[[#This Row],[kWh]]</f>
        <v>2.974847596172641E-2</v>
      </c>
    </row>
    <row r="183" spans="1:15">
      <c r="A183" s="2">
        <v>1989</v>
      </c>
      <c r="B183" s="2">
        <v>3548</v>
      </c>
      <c r="C183" s="2">
        <v>393</v>
      </c>
      <c r="D183" s="2" t="s">
        <v>264</v>
      </c>
      <c r="E183" s="2">
        <v>6000</v>
      </c>
      <c r="F183" s="2">
        <v>205075</v>
      </c>
      <c r="G183" s="2">
        <v>49655</v>
      </c>
      <c r="H183">
        <f>Table1[[#This Row],[E2_plant_usage]]*1055055852.62</f>
        <v>52388798361846.102</v>
      </c>
      <c r="I183">
        <f>Table1[[#This Row],[E2 in joule]]/3600000</f>
        <v>14552443.989401694</v>
      </c>
      <c r="J183">
        <f>Table1[[#This Row],[kWh]]/Table1[[#This Row],[PRODHOURS]]</f>
        <v>2425.4073315669489</v>
      </c>
      <c r="K183">
        <f>Table1[[#This Row],[KW]]/1000</f>
        <v>2.4254073315669489</v>
      </c>
      <c r="L183" s="5">
        <f>Table1[[#This Row],[kWh]]/33.33</f>
        <v>436616.9813801889</v>
      </c>
      <c r="M183" s="5">
        <f>Table1[[#This Row],[MW]]/0.769</f>
        <v>3.1539757237541597</v>
      </c>
      <c r="N183" s="5">
        <f>Table1[[#This Row],[E2_plant_usage]]/Table1[[#This Row],[E2_plant_cost]]</f>
        <v>0.24213092770937461</v>
      </c>
      <c r="O183" s="5">
        <f>Table1[[#This Row],[E2_plant_cost]]/Table1[[#This Row],[kWh]]</f>
        <v>1.4092134637271426E-2</v>
      </c>
    </row>
    <row r="184" spans="1:15">
      <c r="A184" s="2">
        <v>2011</v>
      </c>
      <c r="B184" s="2">
        <v>3555</v>
      </c>
      <c r="C184" s="2">
        <v>640</v>
      </c>
      <c r="D184" s="2" t="s">
        <v>781</v>
      </c>
      <c r="E184" s="2">
        <v>6000</v>
      </c>
      <c r="F184" s="2">
        <v>560341</v>
      </c>
      <c r="G184" s="2">
        <v>49507</v>
      </c>
      <c r="H184">
        <f>Table1[[#This Row],[E2_plant_usage]]*1055055852.62</f>
        <v>52232650095658.344</v>
      </c>
      <c r="I184">
        <f>Table1[[#This Row],[E2 in joule]]/3600000</f>
        <v>14509069.471016206</v>
      </c>
      <c r="J184">
        <f>Table1[[#This Row],[kWh]]/Table1[[#This Row],[PRODHOURS]]</f>
        <v>2418.1782451693675</v>
      </c>
      <c r="K184">
        <f>Table1[[#This Row],[KW]]/1000</f>
        <v>2.4181782451693676</v>
      </c>
      <c r="L184" s="5">
        <f>Table1[[#This Row],[kWh]]/33.33</f>
        <v>435315.61569205538</v>
      </c>
      <c r="M184" s="5">
        <f>Table1[[#This Row],[MW]]/0.769</f>
        <v>3.1445750912475523</v>
      </c>
      <c r="N184" s="5">
        <f>Table1[[#This Row],[E2_plant_usage]]/Table1[[#This Row],[E2_plant_cost]]</f>
        <v>8.8351557355253324E-2</v>
      </c>
      <c r="O184" s="5">
        <f>Table1[[#This Row],[E2_plant_cost]]/Table1[[#This Row],[kWh]]</f>
        <v>3.8620050797837563E-2</v>
      </c>
    </row>
    <row r="185" spans="1:15">
      <c r="A185" s="2">
        <v>2017</v>
      </c>
      <c r="B185" s="2">
        <v>3089</v>
      </c>
      <c r="C185" s="2">
        <v>53</v>
      </c>
      <c r="D185" s="2" t="s">
        <v>915</v>
      </c>
      <c r="E185" s="2">
        <v>8400</v>
      </c>
      <c r="F185" s="2">
        <v>194754</v>
      </c>
      <c r="G185" s="2">
        <v>49261</v>
      </c>
      <c r="H185">
        <f>Table1[[#This Row],[E2_plant_usage]]*1055055852.62</f>
        <v>51973106355913.82</v>
      </c>
      <c r="I185">
        <f>Table1[[#This Row],[E2 in joule]]/3600000</f>
        <v>14436973.987753838</v>
      </c>
      <c r="J185">
        <f>Table1[[#This Row],[kWh]]/Table1[[#This Row],[PRODHOURS]]</f>
        <v>1718.6873794945045</v>
      </c>
      <c r="K185">
        <f>Table1[[#This Row],[KW]]/1000</f>
        <v>1.7186873794945046</v>
      </c>
      <c r="L185" s="5">
        <f>Table1[[#This Row],[kWh]]/33.33</f>
        <v>433152.53488610376</v>
      </c>
      <c r="M185" s="5">
        <f>Table1[[#This Row],[MW]]/0.769</f>
        <v>2.2349640825676262</v>
      </c>
      <c r="N185" s="5">
        <f>Table1[[#This Row],[E2_plant_usage]]/Table1[[#This Row],[E2_plant_cost]]</f>
        <v>0.25293960586175379</v>
      </c>
      <c r="O185" s="5">
        <f>Table1[[#This Row],[E2_plant_cost]]/Table1[[#This Row],[kWh]]</f>
        <v>1.3489946034757703E-2</v>
      </c>
    </row>
    <row r="186" spans="1:15">
      <c r="A186" s="2">
        <v>1984</v>
      </c>
      <c r="B186" s="2">
        <v>2891</v>
      </c>
      <c r="C186" s="2">
        <v>360</v>
      </c>
      <c r="D186" s="2" t="s">
        <v>99</v>
      </c>
      <c r="E186" s="2">
        <v>8600</v>
      </c>
      <c r="F186" s="2">
        <v>269115</v>
      </c>
      <c r="G186" s="2">
        <v>49009</v>
      </c>
      <c r="H186">
        <f>Table1[[#This Row],[E2_plant_usage]]*1055055852.62</f>
        <v>51707232281053.578</v>
      </c>
      <c r="I186">
        <f>Table1[[#This Row],[E2 in joule]]/3600000</f>
        <v>14363120.078070438</v>
      </c>
      <c r="J186">
        <f>Table1[[#This Row],[kWh]]/Table1[[#This Row],[PRODHOURS]]</f>
        <v>1670.1302416360975</v>
      </c>
      <c r="K186">
        <f>Table1[[#This Row],[KW]]/1000</f>
        <v>1.6701302416360975</v>
      </c>
      <c r="L186" s="5">
        <f>Table1[[#This Row],[kWh]]/33.33</f>
        <v>430936.69601171435</v>
      </c>
      <c r="M186" s="5">
        <f>Table1[[#This Row],[MW]]/0.769</f>
        <v>2.1718208603850422</v>
      </c>
      <c r="N186" s="5">
        <f>Table1[[#This Row],[E2_plant_usage]]/Table1[[#This Row],[E2_plant_cost]]</f>
        <v>0.1821117366181744</v>
      </c>
      <c r="O186" s="5">
        <f>Table1[[#This Row],[E2_plant_cost]]/Table1[[#This Row],[kWh]]</f>
        <v>1.8736527894860661E-2</v>
      </c>
    </row>
    <row r="187" spans="1:15">
      <c r="A187" s="2">
        <v>2019</v>
      </c>
      <c r="B187" s="2">
        <v>3714</v>
      </c>
      <c r="C187" s="2">
        <v>866</v>
      </c>
      <c r="D187" s="2" t="s">
        <v>939</v>
      </c>
      <c r="E187" s="2">
        <v>6000</v>
      </c>
      <c r="F187" s="2">
        <v>257700</v>
      </c>
      <c r="G187" s="2">
        <v>48689</v>
      </c>
      <c r="H187">
        <f>Table1[[#This Row],[E2_plant_usage]]*1055055852.62</f>
        <v>51369614408215.18</v>
      </c>
      <c r="I187">
        <f>Table1[[#This Row],[E2 in joule]]/3600000</f>
        <v>14269337.335615328</v>
      </c>
      <c r="J187">
        <f>Table1[[#This Row],[kWh]]/Table1[[#This Row],[PRODHOURS]]</f>
        <v>2378.2228892692215</v>
      </c>
      <c r="K187">
        <f>Table1[[#This Row],[KW]]/1000</f>
        <v>2.3782228892692214</v>
      </c>
      <c r="L187" s="5">
        <f>Table1[[#This Row],[kWh]]/33.33</f>
        <v>428122.93236169603</v>
      </c>
      <c r="M187" s="5">
        <f>Table1[[#This Row],[MW]]/0.769</f>
        <v>3.0926175413123813</v>
      </c>
      <c r="N187" s="5">
        <f>Table1[[#This Row],[E2_plant_usage]]/Table1[[#This Row],[E2_plant_cost]]</f>
        <v>0.18893674815677144</v>
      </c>
      <c r="O187" s="5">
        <f>Table1[[#This Row],[E2_plant_cost]]/Table1[[#This Row],[kWh]]</f>
        <v>1.8059703400297205E-2</v>
      </c>
    </row>
    <row r="188" spans="1:15">
      <c r="A188" s="2">
        <v>1984</v>
      </c>
      <c r="B188" s="2">
        <v>2079</v>
      </c>
      <c r="C188" s="2">
        <v>168</v>
      </c>
      <c r="D188" s="2" t="s">
        <v>124</v>
      </c>
      <c r="E188" s="2">
        <v>2600</v>
      </c>
      <c r="F188" s="2">
        <v>279115</v>
      </c>
      <c r="G188" s="2">
        <v>48317</v>
      </c>
      <c r="H188">
        <f>Table1[[#This Row],[E2_plant_usage]]*1055055852.62</f>
        <v>50977133631040.539</v>
      </c>
      <c r="I188">
        <f>Table1[[#This Row],[E2 in joule]]/3600000</f>
        <v>14160314.897511261</v>
      </c>
      <c r="J188">
        <f>Table1[[#This Row],[kWh]]/Table1[[#This Row],[PRODHOURS]]</f>
        <v>5446.2749605812542</v>
      </c>
      <c r="K188">
        <f>Table1[[#This Row],[KW]]/1000</f>
        <v>5.4462749605812544</v>
      </c>
      <c r="L188" s="5">
        <f>Table1[[#This Row],[kWh]]/33.33</f>
        <v>424851.93211854971</v>
      </c>
      <c r="M188" s="5">
        <f>Table1[[#This Row],[MW]]/0.769</f>
        <v>7.0822821333956494</v>
      </c>
      <c r="N188" s="5">
        <f>Table1[[#This Row],[E2_plant_usage]]/Table1[[#This Row],[E2_plant_cost]]</f>
        <v>0.17310785876789136</v>
      </c>
      <c r="O188" s="5">
        <f>Table1[[#This Row],[E2_plant_cost]]/Table1[[#This Row],[kWh]]</f>
        <v>1.9711072954250172E-2</v>
      </c>
    </row>
    <row r="189" spans="1:15">
      <c r="A189" s="2">
        <v>2009</v>
      </c>
      <c r="B189" s="2">
        <v>3462</v>
      </c>
      <c r="C189" s="2">
        <v>148</v>
      </c>
      <c r="D189" s="2" t="s">
        <v>754</v>
      </c>
      <c r="E189" s="2">
        <v>6000</v>
      </c>
      <c r="F189" s="2">
        <v>519579</v>
      </c>
      <c r="G189" s="2">
        <v>48281</v>
      </c>
      <c r="H189">
        <f>Table1[[#This Row],[E2_plant_usage]]*1055055852.62</f>
        <v>50939151620346.219</v>
      </c>
      <c r="I189">
        <f>Table1[[#This Row],[E2 in joule]]/3600000</f>
        <v>14149764.338985061</v>
      </c>
      <c r="J189">
        <f>Table1[[#This Row],[kWh]]/Table1[[#This Row],[PRODHOURS]]</f>
        <v>2358.2940564975102</v>
      </c>
      <c r="K189">
        <f>Table1[[#This Row],[KW]]/1000</f>
        <v>2.3582940564975101</v>
      </c>
      <c r="L189" s="5">
        <f>Table1[[#This Row],[kWh]]/33.33</f>
        <v>424535.38370792265</v>
      </c>
      <c r="M189" s="5">
        <f>Table1[[#This Row],[MW]]/0.769</f>
        <v>3.0667022841320026</v>
      </c>
      <c r="N189" s="5">
        <f>Table1[[#This Row],[E2_plant_usage]]/Table1[[#This Row],[E2_plant_cost]]</f>
        <v>9.2923309063684248E-2</v>
      </c>
      <c r="O189" s="5">
        <f>Table1[[#This Row],[E2_plant_cost]]/Table1[[#This Row],[kWh]]</f>
        <v>3.6719975510013936E-2</v>
      </c>
    </row>
    <row r="190" spans="1:15">
      <c r="A190" s="2">
        <v>2012</v>
      </c>
      <c r="B190" s="2">
        <v>3331</v>
      </c>
      <c r="C190" s="2">
        <v>296</v>
      </c>
      <c r="D190" s="2" t="s">
        <v>808</v>
      </c>
      <c r="E190" s="2">
        <v>5880</v>
      </c>
      <c r="F190" s="2">
        <v>331567</v>
      </c>
      <c r="G190" s="2">
        <v>47976</v>
      </c>
      <c r="H190">
        <f>Table1[[#This Row],[E2_plant_usage]]*1055055852.62</f>
        <v>50617359585297.117</v>
      </c>
      <c r="I190">
        <f>Table1[[#This Row],[E2 in joule]]/3600000</f>
        <v>14060377.662582533</v>
      </c>
      <c r="J190">
        <f>Table1[[#This Row],[kWh]]/Table1[[#This Row],[PRODHOURS]]</f>
        <v>2391.220690915397</v>
      </c>
      <c r="K190">
        <f>Table1[[#This Row],[KW]]/1000</f>
        <v>2.391220690915397</v>
      </c>
      <c r="L190" s="5">
        <f>Table1[[#This Row],[kWh]]/33.33</f>
        <v>421853.51522899891</v>
      </c>
      <c r="M190" s="5">
        <f>Table1[[#This Row],[MW]]/0.769</f>
        <v>3.1095197541162509</v>
      </c>
      <c r="N190" s="5">
        <f>Table1[[#This Row],[E2_plant_usage]]/Table1[[#This Row],[E2_plant_cost]]</f>
        <v>0.14469473741355443</v>
      </c>
      <c r="O190" s="5">
        <f>Table1[[#This Row],[E2_plant_cost]]/Table1[[#This Row],[kWh]]</f>
        <v>2.3581656763201023E-2</v>
      </c>
    </row>
    <row r="191" spans="1:15">
      <c r="A191" s="2">
        <v>1995</v>
      </c>
      <c r="B191" s="2">
        <v>2653</v>
      </c>
      <c r="C191" s="2">
        <v>91</v>
      </c>
      <c r="D191" s="2" t="s">
        <v>437</v>
      </c>
      <c r="E191" s="2">
        <v>6500</v>
      </c>
      <c r="F191" s="2">
        <v>150000</v>
      </c>
      <c r="G191" s="2">
        <v>47865</v>
      </c>
      <c r="H191">
        <f>Table1[[#This Row],[E2_plant_usage]]*1055055852.62</f>
        <v>50500248385656.297</v>
      </c>
      <c r="I191">
        <f>Table1[[#This Row],[E2 in joule]]/3600000</f>
        <v>14027846.773793416</v>
      </c>
      <c r="J191">
        <f>Table1[[#This Row],[kWh]]/Table1[[#This Row],[PRODHOURS]]</f>
        <v>2158.1302728912947</v>
      </c>
      <c r="K191">
        <f>Table1[[#This Row],[KW]]/1000</f>
        <v>2.1581302728912948</v>
      </c>
      <c r="L191" s="5">
        <f>Table1[[#This Row],[kWh]]/33.33</f>
        <v>420877.49096289877</v>
      </c>
      <c r="M191" s="5">
        <f>Table1[[#This Row],[MW]]/0.769</f>
        <v>2.806411278142126</v>
      </c>
      <c r="N191" s="5">
        <f>Table1[[#This Row],[E2_plant_usage]]/Table1[[#This Row],[E2_plant_cost]]</f>
        <v>0.31909999999999999</v>
      </c>
      <c r="O191" s="5">
        <f>Table1[[#This Row],[E2_plant_cost]]/Table1[[#This Row],[kWh]]</f>
        <v>1.0693016713030216E-2</v>
      </c>
    </row>
    <row r="192" spans="1:15">
      <c r="A192" s="2">
        <v>1994</v>
      </c>
      <c r="B192" s="2">
        <v>3412</v>
      </c>
      <c r="C192" s="2">
        <v>100</v>
      </c>
      <c r="D192" s="2" t="s">
        <v>394</v>
      </c>
      <c r="E192" s="2">
        <v>4500</v>
      </c>
      <c r="F192" s="2">
        <v>121805</v>
      </c>
      <c r="G192" s="2">
        <v>47725</v>
      </c>
      <c r="H192">
        <f>Table1[[#This Row],[E2_plant_usage]]*1055055852.62</f>
        <v>50352540566289.5</v>
      </c>
      <c r="I192">
        <f>Table1[[#This Row],[E2 in joule]]/3600000</f>
        <v>13986816.823969306</v>
      </c>
      <c r="J192">
        <f>Table1[[#This Row],[kWh]]/Table1[[#This Row],[PRODHOURS]]</f>
        <v>3108.1815164376235</v>
      </c>
      <c r="K192">
        <f>Table1[[#This Row],[KW]]/1000</f>
        <v>3.1081815164376234</v>
      </c>
      <c r="L192" s="5">
        <f>Table1[[#This Row],[kWh]]/33.33</f>
        <v>419646.46936601581</v>
      </c>
      <c r="M192" s="5">
        <f>Table1[[#This Row],[MW]]/0.769</f>
        <v>4.0418485259266888</v>
      </c>
      <c r="N192" s="5">
        <f>Table1[[#This Row],[E2_plant_usage]]/Table1[[#This Row],[E2_plant_cost]]</f>
        <v>0.39181478592832808</v>
      </c>
      <c r="O192" s="5">
        <f>Table1[[#This Row],[E2_plant_cost]]/Table1[[#This Row],[kWh]]</f>
        <v>8.7085576034185222E-3</v>
      </c>
    </row>
    <row r="193" spans="1:15">
      <c r="A193" s="2">
        <v>1995</v>
      </c>
      <c r="B193" s="2">
        <v>3297</v>
      </c>
      <c r="C193" s="2">
        <v>150</v>
      </c>
      <c r="D193" s="2" t="s">
        <v>432</v>
      </c>
      <c r="E193" s="2">
        <v>6000</v>
      </c>
      <c r="F193" s="2">
        <v>190040</v>
      </c>
      <c r="G193" s="2">
        <v>47510</v>
      </c>
      <c r="H193">
        <f>Table1[[#This Row],[E2_plant_usage]]*1055055852.62</f>
        <v>50125703557976.203</v>
      </c>
      <c r="I193">
        <f>Table1[[#This Row],[E2 in joule]]/3600000</f>
        <v>13923806.543882279</v>
      </c>
      <c r="J193">
        <f>Table1[[#This Row],[kWh]]/Table1[[#This Row],[PRODHOURS]]</f>
        <v>2320.6344239803798</v>
      </c>
      <c r="K193">
        <f>Table1[[#This Row],[KW]]/1000</f>
        <v>2.3206344239803798</v>
      </c>
      <c r="L193" s="5">
        <f>Table1[[#This Row],[kWh]]/33.33</f>
        <v>417755.97191365977</v>
      </c>
      <c r="M193" s="5">
        <f>Table1[[#This Row],[MW]]/0.769</f>
        <v>3.0177300701955523</v>
      </c>
      <c r="N193" s="5">
        <f>Table1[[#This Row],[E2_plant_usage]]/Table1[[#This Row],[E2_plant_cost]]</f>
        <v>0.25</v>
      </c>
      <c r="O193" s="5">
        <f>Table1[[#This Row],[E2_plant_cost]]/Table1[[#This Row],[kWh]]</f>
        <v>1.3648566532511766E-2</v>
      </c>
    </row>
    <row r="194" spans="1:15">
      <c r="A194" s="2">
        <v>2020</v>
      </c>
      <c r="B194" s="2">
        <v>3691</v>
      </c>
      <c r="C194" s="2">
        <v>475</v>
      </c>
      <c r="D194" s="2" t="s">
        <v>957</v>
      </c>
      <c r="E194" s="2">
        <v>7200</v>
      </c>
      <c r="F194" s="2">
        <v>233831</v>
      </c>
      <c r="G194" s="2">
        <v>47465</v>
      </c>
      <c r="H194">
        <f>Table1[[#This Row],[E2_plant_usage]]*1055055852.62</f>
        <v>50078226044608.297</v>
      </c>
      <c r="I194">
        <f>Table1[[#This Row],[E2 in joule]]/3600000</f>
        <v>13910618.345724527</v>
      </c>
      <c r="J194">
        <f>Table1[[#This Row],[kWh]]/Table1[[#This Row],[PRODHOURS]]</f>
        <v>1932.0303257950732</v>
      </c>
      <c r="K194">
        <f>Table1[[#This Row],[KW]]/1000</f>
        <v>1.9320303257950733</v>
      </c>
      <c r="L194" s="5">
        <f>Table1[[#This Row],[kWh]]/33.33</f>
        <v>417360.28640037589</v>
      </c>
      <c r="M194" s="5">
        <f>Table1[[#This Row],[MW]]/0.769</f>
        <v>2.5123931414760379</v>
      </c>
      <c r="N194" s="5">
        <f>Table1[[#This Row],[E2_plant_usage]]/Table1[[#This Row],[E2_plant_cost]]</f>
        <v>0.2029884831352558</v>
      </c>
      <c r="O194" s="5">
        <f>Table1[[#This Row],[E2_plant_cost]]/Table1[[#This Row],[kWh]]</f>
        <v>1.6809533134223953E-2</v>
      </c>
    </row>
    <row r="195" spans="1:15">
      <c r="A195" s="2">
        <v>1993</v>
      </c>
      <c r="B195" s="2">
        <v>2952</v>
      </c>
      <c r="C195" s="2">
        <v>45</v>
      </c>
      <c r="D195" s="2" t="s">
        <v>363</v>
      </c>
      <c r="E195" s="2">
        <v>4000</v>
      </c>
      <c r="F195" s="2">
        <v>130400</v>
      </c>
      <c r="G195" s="2">
        <v>47418</v>
      </c>
      <c r="H195">
        <f>Table1[[#This Row],[E2_plant_usage]]*1055055852.62</f>
        <v>50028638419535.164</v>
      </c>
      <c r="I195">
        <f>Table1[[#This Row],[E2 in joule]]/3600000</f>
        <v>13896844.005426435</v>
      </c>
      <c r="J195">
        <f>Table1[[#This Row],[kWh]]/Table1[[#This Row],[PRODHOURS]]</f>
        <v>3474.2110013566089</v>
      </c>
      <c r="K195">
        <f>Table1[[#This Row],[KW]]/1000</f>
        <v>3.474211001356609</v>
      </c>
      <c r="L195" s="5">
        <f>Table1[[#This Row],[kWh]]/33.33</f>
        <v>416947.01486427948</v>
      </c>
      <c r="M195" s="5">
        <f>Table1[[#This Row],[MW]]/0.769</f>
        <v>4.5178296506587889</v>
      </c>
      <c r="N195" s="5">
        <f>Table1[[#This Row],[E2_plant_usage]]/Table1[[#This Row],[E2_plant_cost]]</f>
        <v>0.36363496932515338</v>
      </c>
      <c r="O195" s="5">
        <f>Table1[[#This Row],[E2_plant_cost]]/Table1[[#This Row],[kWh]]</f>
        <v>9.3834254704939814E-3</v>
      </c>
    </row>
    <row r="196" spans="1:15">
      <c r="A196" s="2">
        <v>2013</v>
      </c>
      <c r="B196" s="2">
        <v>2621</v>
      </c>
      <c r="C196" s="2">
        <v>220</v>
      </c>
      <c r="D196" s="2" t="s">
        <v>839</v>
      </c>
      <c r="E196" s="2">
        <v>7200</v>
      </c>
      <c r="F196" s="2">
        <v>253843</v>
      </c>
      <c r="G196" s="2">
        <v>47323</v>
      </c>
      <c r="H196">
        <f>Table1[[#This Row],[E2_plant_usage]]*1055055852.62</f>
        <v>49928408113536.258</v>
      </c>
      <c r="I196">
        <f>Table1[[#This Row],[E2 in joule]]/3600000</f>
        <v>13869002.253760071</v>
      </c>
      <c r="J196">
        <f>Table1[[#This Row],[kWh]]/Table1[[#This Row],[PRODHOURS]]</f>
        <v>1926.2503130222321</v>
      </c>
      <c r="K196">
        <f>Table1[[#This Row],[KW]]/1000</f>
        <v>1.9262503130222322</v>
      </c>
      <c r="L196" s="5">
        <f>Table1[[#This Row],[kWh]]/33.33</f>
        <v>416111.67878068023</v>
      </c>
      <c r="M196" s="5">
        <f>Table1[[#This Row],[MW]]/0.769</f>
        <v>2.5048768699898987</v>
      </c>
      <c r="N196" s="5">
        <f>Table1[[#This Row],[E2_plant_usage]]/Table1[[#This Row],[E2_plant_cost]]</f>
        <v>0.18642625559893319</v>
      </c>
      <c r="O196" s="5">
        <f>Table1[[#This Row],[E2_plant_cost]]/Table1[[#This Row],[kWh]]</f>
        <v>1.830290278676534E-2</v>
      </c>
    </row>
    <row r="197" spans="1:15">
      <c r="A197" s="2">
        <v>2001</v>
      </c>
      <c r="B197" s="2">
        <v>3562</v>
      </c>
      <c r="C197" s="2">
        <v>419</v>
      </c>
      <c r="D197" s="2" t="s">
        <v>562</v>
      </c>
      <c r="E197" s="2">
        <v>6174</v>
      </c>
      <c r="F197" s="2">
        <v>177844</v>
      </c>
      <c r="G197" s="2">
        <v>47186</v>
      </c>
      <c r="H197">
        <f>Table1[[#This Row],[E2_plant_usage]]*1055055852.62</f>
        <v>49783865461727.32</v>
      </c>
      <c r="I197">
        <f>Table1[[#This Row],[E2 in joule]]/3600000</f>
        <v>13828851.517146477</v>
      </c>
      <c r="J197">
        <f>Table1[[#This Row],[kWh]]/Table1[[#This Row],[PRODHOURS]]</f>
        <v>2239.8528534412826</v>
      </c>
      <c r="K197">
        <f>Table1[[#This Row],[KW]]/1000</f>
        <v>2.2398528534412825</v>
      </c>
      <c r="L197" s="5">
        <f>Table1[[#This Row],[kWh]]/33.33</f>
        <v>414907.03621801618</v>
      </c>
      <c r="M197" s="5">
        <f>Table1[[#This Row],[MW]]/0.769</f>
        <v>2.9126825142279356</v>
      </c>
      <c r="N197" s="5">
        <f>Table1[[#This Row],[E2_plant_usage]]/Table1[[#This Row],[E2_plant_cost]]</f>
        <v>0.26532241739951867</v>
      </c>
      <c r="O197" s="5">
        <f>Table1[[#This Row],[E2_plant_cost]]/Table1[[#This Row],[kWh]]</f>
        <v>1.2860359356631325E-2</v>
      </c>
    </row>
    <row r="198" spans="1:15">
      <c r="A198" s="2">
        <v>1988</v>
      </c>
      <c r="B198" s="2">
        <v>2435</v>
      </c>
      <c r="C198" s="2">
        <v>100</v>
      </c>
      <c r="D198" s="2" t="s">
        <v>234</v>
      </c>
      <c r="E198" s="2">
        <v>1600</v>
      </c>
      <c r="F198" s="2">
        <v>128125</v>
      </c>
      <c r="G198" s="2">
        <v>47005</v>
      </c>
      <c r="H198">
        <f>Table1[[#This Row],[E2_plant_usage]]*1055055852.62</f>
        <v>49592900352403.102</v>
      </c>
      <c r="I198">
        <f>Table1[[#This Row],[E2 in joule]]/3600000</f>
        <v>13775805.653445305</v>
      </c>
      <c r="J198">
        <f>Table1[[#This Row],[kWh]]/Table1[[#This Row],[PRODHOURS]]</f>
        <v>8609.8785334033164</v>
      </c>
      <c r="K198">
        <f>Table1[[#This Row],[KW]]/1000</f>
        <v>8.6098785334033163</v>
      </c>
      <c r="L198" s="5">
        <f>Table1[[#This Row],[kWh]]/33.33</f>
        <v>413315.5011534745</v>
      </c>
      <c r="M198" s="5">
        <f>Table1[[#This Row],[MW]]/0.769</f>
        <v>11.196200953710424</v>
      </c>
      <c r="N198" s="5">
        <f>Table1[[#This Row],[E2_plant_usage]]/Table1[[#This Row],[E2_plant_cost]]</f>
        <v>0.36686829268292681</v>
      </c>
      <c r="O198" s="5">
        <f>Table1[[#This Row],[E2_plant_cost]]/Table1[[#This Row],[kWh]]</f>
        <v>9.3007264491972684E-3</v>
      </c>
    </row>
    <row r="199" spans="1:15">
      <c r="A199" s="2">
        <v>1982</v>
      </c>
      <c r="B199" s="2">
        <v>3363</v>
      </c>
      <c r="C199" s="2">
        <v>100</v>
      </c>
      <c r="D199" s="2" t="s">
        <v>58</v>
      </c>
      <c r="E199" s="2">
        <v>4375</v>
      </c>
      <c r="F199" s="2">
        <v>210857</v>
      </c>
      <c r="G199" s="2">
        <v>46790</v>
      </c>
      <c r="H199">
        <f>Table1[[#This Row],[E2_plant_usage]]*1055055852.62</f>
        <v>49366063344089.797</v>
      </c>
      <c r="I199">
        <f>Table1[[#This Row],[E2 in joule]]/3600000</f>
        <v>13712795.373358278</v>
      </c>
      <c r="J199">
        <f>Table1[[#This Row],[kWh]]/Table1[[#This Row],[PRODHOURS]]</f>
        <v>3134.353228196178</v>
      </c>
      <c r="K199">
        <f>Table1[[#This Row],[KW]]/1000</f>
        <v>3.1343532281961779</v>
      </c>
      <c r="L199" s="5">
        <f>Table1[[#This Row],[kWh]]/33.33</f>
        <v>411425.00370111846</v>
      </c>
      <c r="M199" s="5">
        <f>Table1[[#This Row],[MW]]/0.769</f>
        <v>4.0758819612434039</v>
      </c>
      <c r="N199" s="5">
        <f>Table1[[#This Row],[E2_plant_usage]]/Table1[[#This Row],[E2_plant_cost]]</f>
        <v>0.22190394437936611</v>
      </c>
      <c r="O199" s="5">
        <f>Table1[[#This Row],[E2_plant_cost]]/Table1[[#This Row],[kWh]]</f>
        <v>1.5376660575688362E-2</v>
      </c>
    </row>
    <row r="200" spans="1:15">
      <c r="A200" s="2">
        <v>2020</v>
      </c>
      <c r="B200" s="2">
        <v>3555</v>
      </c>
      <c r="C200" s="2">
        <v>299</v>
      </c>
      <c r="D200" s="2" t="s">
        <v>956</v>
      </c>
      <c r="E200" s="2">
        <v>6240</v>
      </c>
      <c r="F200" s="2">
        <v>191113</v>
      </c>
      <c r="G200" s="2">
        <v>46463</v>
      </c>
      <c r="H200">
        <f>Table1[[#This Row],[E2_plant_usage]]*1055055852.62</f>
        <v>49021060080283.063</v>
      </c>
      <c r="I200">
        <f>Table1[[#This Row],[E2 in joule]]/3600000</f>
        <v>13616961.133411963</v>
      </c>
      <c r="J200">
        <f>Table1[[#This Row],[kWh]]/Table1[[#This Row],[PRODHOURS]]</f>
        <v>2182.2053098416604</v>
      </c>
      <c r="K200">
        <f>Table1[[#This Row],[KW]]/1000</f>
        <v>2.1822053098416605</v>
      </c>
      <c r="L200" s="5">
        <f>Table1[[#This Row],[kWh]]/33.33</f>
        <v>408549.68897125602</v>
      </c>
      <c r="M200" s="5">
        <f>Table1[[#This Row],[MW]]/0.769</f>
        <v>2.8377182182596363</v>
      </c>
      <c r="N200" s="5">
        <f>Table1[[#This Row],[E2_plant_usage]]/Table1[[#This Row],[E2_plant_cost]]</f>
        <v>0.24311794592727862</v>
      </c>
      <c r="O200" s="5">
        <f>Table1[[#This Row],[E2_plant_cost]]/Table1[[#This Row],[kWh]]</f>
        <v>1.4034922926457187E-2</v>
      </c>
    </row>
    <row r="201" spans="1:15">
      <c r="A201" s="2">
        <v>1990</v>
      </c>
      <c r="B201" s="2">
        <v>2653</v>
      </c>
      <c r="C201" s="2">
        <v>127</v>
      </c>
      <c r="D201" s="2" t="s">
        <v>67</v>
      </c>
      <c r="E201" s="2">
        <v>6900</v>
      </c>
      <c r="F201" s="2">
        <v>189350</v>
      </c>
      <c r="G201" s="2">
        <v>46256</v>
      </c>
      <c r="H201">
        <f>Table1[[#This Row],[E2_plant_usage]]*1055055852.62</f>
        <v>48802663518790.719</v>
      </c>
      <c r="I201">
        <f>Table1[[#This Row],[E2 in joule]]/3600000</f>
        <v>13556295.42188631</v>
      </c>
      <c r="J201">
        <f>Table1[[#This Row],[kWh]]/Table1[[#This Row],[PRODHOURS]]</f>
        <v>1964.6804959255521</v>
      </c>
      <c r="K201">
        <f>Table1[[#This Row],[KW]]/1000</f>
        <v>1.9646804959255522</v>
      </c>
      <c r="L201" s="5">
        <f>Table1[[#This Row],[kWh]]/33.33</f>
        <v>406729.53561015031</v>
      </c>
      <c r="M201" s="5">
        <f>Table1[[#This Row],[MW]]/0.769</f>
        <v>2.5548511000332277</v>
      </c>
      <c r="N201" s="5">
        <f>Table1[[#This Row],[E2_plant_usage]]/Table1[[#This Row],[E2_plant_cost]]</f>
        <v>0.24428835489833642</v>
      </c>
      <c r="O201" s="5">
        <f>Table1[[#This Row],[E2_plant_cost]]/Table1[[#This Row],[kWh]]</f>
        <v>1.3967680262728637E-2</v>
      </c>
    </row>
    <row r="202" spans="1:15">
      <c r="A202" s="2">
        <v>2010</v>
      </c>
      <c r="B202" s="2">
        <v>3321</v>
      </c>
      <c r="C202" s="2">
        <v>300</v>
      </c>
      <c r="D202" s="2" t="s">
        <v>772</v>
      </c>
      <c r="E202" s="2">
        <v>2640</v>
      </c>
      <c r="F202" s="2">
        <v>453649</v>
      </c>
      <c r="G202" s="2">
        <v>46221</v>
      </c>
      <c r="H202">
        <f>Table1[[#This Row],[E2_plant_usage]]*1055055852.62</f>
        <v>48765736563949.023</v>
      </c>
      <c r="I202">
        <f>Table1[[#This Row],[E2 in joule]]/3600000</f>
        <v>13546037.934430284</v>
      </c>
      <c r="J202">
        <f>Table1[[#This Row],[kWh]]/Table1[[#This Row],[PRODHOURS]]</f>
        <v>5131.0749751629864</v>
      </c>
      <c r="K202">
        <f>Table1[[#This Row],[KW]]/1000</f>
        <v>5.1310749751629867</v>
      </c>
      <c r="L202" s="5">
        <f>Table1[[#This Row],[kWh]]/33.33</f>
        <v>406421.78021092963</v>
      </c>
      <c r="M202" s="5">
        <f>Table1[[#This Row],[MW]]/0.769</f>
        <v>6.6723991874681232</v>
      </c>
      <c r="N202" s="5">
        <f>Table1[[#This Row],[E2_plant_usage]]/Table1[[#This Row],[E2_plant_cost]]</f>
        <v>0.10188714182109958</v>
      </c>
      <c r="O202" s="5">
        <f>Table1[[#This Row],[E2_plant_cost]]/Table1[[#This Row],[kWh]]</f>
        <v>3.348942341634447E-2</v>
      </c>
    </row>
    <row r="203" spans="1:15">
      <c r="A203" s="2">
        <v>1989</v>
      </c>
      <c r="B203" s="2">
        <v>2099</v>
      </c>
      <c r="C203" s="2">
        <v>239</v>
      </c>
      <c r="D203" s="2" t="s">
        <v>259</v>
      </c>
      <c r="E203" s="2">
        <v>4000</v>
      </c>
      <c r="F203" s="2">
        <v>173881</v>
      </c>
      <c r="G203" s="2">
        <v>46059</v>
      </c>
      <c r="H203">
        <f>Table1[[#This Row],[E2_plant_usage]]*1055055852.62</f>
        <v>48594817515824.578</v>
      </c>
      <c r="I203">
        <f>Table1[[#This Row],[E2 in joule]]/3600000</f>
        <v>13498560.421062382</v>
      </c>
      <c r="J203">
        <f>Table1[[#This Row],[kWh]]/Table1[[#This Row],[PRODHOURS]]</f>
        <v>3374.6401052655956</v>
      </c>
      <c r="K203">
        <f>Table1[[#This Row],[KW]]/1000</f>
        <v>3.3746401052655957</v>
      </c>
      <c r="L203" s="5">
        <f>Table1[[#This Row],[kWh]]/33.33</f>
        <v>404997.31236310781</v>
      </c>
      <c r="M203" s="5">
        <f>Table1[[#This Row],[MW]]/0.769</f>
        <v>4.3883486414377053</v>
      </c>
      <c r="N203" s="5">
        <f>Table1[[#This Row],[E2_plant_usage]]/Table1[[#This Row],[E2_plant_cost]]</f>
        <v>0.26488805562424877</v>
      </c>
      <c r="O203" s="5">
        <f>Table1[[#This Row],[E2_plant_cost]]/Table1[[#This Row],[kWh]]</f>
        <v>1.2881447693391513E-2</v>
      </c>
    </row>
    <row r="204" spans="1:15">
      <c r="A204" s="2">
        <v>2017</v>
      </c>
      <c r="B204" s="2">
        <v>3714</v>
      </c>
      <c r="C204" s="2">
        <v>339</v>
      </c>
      <c r="D204" s="2" t="s">
        <v>903</v>
      </c>
      <c r="E204" s="2">
        <v>4250</v>
      </c>
      <c r="F204" s="2">
        <v>303416</v>
      </c>
      <c r="G204" s="2">
        <v>45614</v>
      </c>
      <c r="H204">
        <f>Table1[[#This Row],[E2_plant_usage]]*1055055852.62</f>
        <v>48125317661408.68</v>
      </c>
      <c r="I204">
        <f>Table1[[#This Row],[E2 in joule]]/3600000</f>
        <v>13368143.794835744</v>
      </c>
      <c r="J204">
        <f>Table1[[#This Row],[kWh]]/Table1[[#This Row],[PRODHOURS]]</f>
        <v>3145.445598784881</v>
      </c>
      <c r="K204">
        <f>Table1[[#This Row],[KW]]/1000</f>
        <v>3.1454455987848808</v>
      </c>
      <c r="L204" s="5">
        <f>Table1[[#This Row],[kWh]]/33.33</f>
        <v>401084.4222873011</v>
      </c>
      <c r="M204" s="5">
        <f>Table1[[#This Row],[MW]]/0.769</f>
        <v>4.0903063703314446</v>
      </c>
      <c r="N204" s="5">
        <f>Table1[[#This Row],[E2_plant_usage]]/Table1[[#This Row],[E2_plant_cost]]</f>
        <v>0.15033485379808581</v>
      </c>
      <c r="O204" s="5">
        <f>Table1[[#This Row],[E2_plant_cost]]/Table1[[#This Row],[kWh]]</f>
        <v>2.2696943170016828E-2</v>
      </c>
    </row>
    <row r="205" spans="1:15">
      <c r="A205" s="2">
        <v>2015</v>
      </c>
      <c r="B205" s="2">
        <v>3714</v>
      </c>
      <c r="C205" s="2">
        <v>315</v>
      </c>
      <c r="D205" s="2" t="s">
        <v>877</v>
      </c>
      <c r="E205" s="2">
        <v>8568</v>
      </c>
      <c r="F205" s="2">
        <v>230282</v>
      </c>
      <c r="G205" s="2">
        <v>45145</v>
      </c>
      <c r="H205">
        <f>Table1[[#This Row],[E2_plant_usage]]*1055055852.62</f>
        <v>47630496466529.898</v>
      </c>
      <c r="I205">
        <f>Table1[[#This Row],[E2 in joule]]/3600000</f>
        <v>13230693.462924972</v>
      </c>
      <c r="J205">
        <f>Table1[[#This Row],[kWh]]/Table1[[#This Row],[PRODHOURS]]</f>
        <v>1544.1985834412899</v>
      </c>
      <c r="K205">
        <f>Table1[[#This Row],[KW]]/1000</f>
        <v>1.5441985834412899</v>
      </c>
      <c r="L205" s="5">
        <f>Table1[[#This Row],[kWh]]/33.33</f>
        <v>396960.49993774295</v>
      </c>
      <c r="M205" s="5">
        <f>Table1[[#This Row],[MW]]/0.769</f>
        <v>2.0080605766466708</v>
      </c>
      <c r="N205" s="5">
        <f>Table1[[#This Row],[E2_plant_usage]]/Table1[[#This Row],[E2_plant_cost]]</f>
        <v>0.19604224385753119</v>
      </c>
      <c r="O205" s="5">
        <f>Table1[[#This Row],[E2_plant_cost]]/Table1[[#This Row],[kWh]]</f>
        <v>1.74051345566501E-2</v>
      </c>
    </row>
    <row r="206" spans="1:15">
      <c r="A206" s="2">
        <v>2015</v>
      </c>
      <c r="B206" s="2">
        <v>2024</v>
      </c>
      <c r="C206" s="2">
        <v>185</v>
      </c>
      <c r="D206" s="2" t="s">
        <v>882</v>
      </c>
      <c r="E206" s="2">
        <v>8400</v>
      </c>
      <c r="F206" s="2">
        <v>232989</v>
      </c>
      <c r="G206" s="2">
        <v>45057</v>
      </c>
      <c r="H206">
        <f>Table1[[#This Row],[E2_plant_usage]]*1055055852.62</f>
        <v>47537651551499.344</v>
      </c>
      <c r="I206">
        <f>Table1[[#This Row],[E2 in joule]]/3600000</f>
        <v>13204903.208749818</v>
      </c>
      <c r="J206">
        <f>Table1[[#This Row],[kWh]]/Table1[[#This Row],[PRODHOURS]]</f>
        <v>1572.0122867559307</v>
      </c>
      <c r="K206">
        <f>Table1[[#This Row],[KW]]/1000</f>
        <v>1.5720122867559307</v>
      </c>
      <c r="L206" s="5">
        <f>Table1[[#This Row],[kWh]]/33.33</f>
        <v>396186.71493398794</v>
      </c>
      <c r="M206" s="5">
        <f>Table1[[#This Row],[MW]]/0.769</f>
        <v>2.0442292415551764</v>
      </c>
      <c r="N206" s="5">
        <f>Table1[[#This Row],[E2_plant_usage]]/Table1[[#This Row],[E2_plant_cost]]</f>
        <v>0.19338681225293897</v>
      </c>
      <c r="O206" s="5">
        <f>Table1[[#This Row],[E2_plant_cost]]/Table1[[#This Row],[kWh]]</f>
        <v>1.7644127815008678E-2</v>
      </c>
    </row>
    <row r="207" spans="1:15">
      <c r="A207" s="2">
        <v>1989</v>
      </c>
      <c r="B207" s="2">
        <v>3471</v>
      </c>
      <c r="C207" s="2">
        <v>110</v>
      </c>
      <c r="D207" s="2" t="s">
        <v>255</v>
      </c>
      <c r="E207" s="2">
        <v>6000</v>
      </c>
      <c r="F207" s="2">
        <v>168413</v>
      </c>
      <c r="G207" s="2">
        <v>44430</v>
      </c>
      <c r="H207">
        <f>Table1[[#This Row],[E2_plant_usage]]*1055055852.62</f>
        <v>46876131531906.602</v>
      </c>
      <c r="I207">
        <f>Table1[[#This Row],[E2 in joule]]/3600000</f>
        <v>13021147.647751834</v>
      </c>
      <c r="J207">
        <f>Table1[[#This Row],[kWh]]/Table1[[#This Row],[PRODHOURS]]</f>
        <v>2170.1912746253056</v>
      </c>
      <c r="K207">
        <f>Table1[[#This Row],[KW]]/1000</f>
        <v>2.1701912746253056</v>
      </c>
      <c r="L207" s="5">
        <f>Table1[[#This Row],[kWh]]/33.33</f>
        <v>390673.4967822333</v>
      </c>
      <c r="M207" s="5">
        <f>Table1[[#This Row],[MW]]/0.769</f>
        <v>2.8220952855985768</v>
      </c>
      <c r="N207" s="5">
        <f>Table1[[#This Row],[E2_plant_usage]]/Table1[[#This Row],[E2_plant_cost]]</f>
        <v>0.26381573869000613</v>
      </c>
      <c r="O207" s="5">
        <f>Table1[[#This Row],[E2_plant_cost]]/Table1[[#This Row],[kWh]]</f>
        <v>1.2933806186360027E-2</v>
      </c>
    </row>
    <row r="208" spans="1:15">
      <c r="A208" s="2">
        <v>1989</v>
      </c>
      <c r="B208" s="2">
        <v>3499</v>
      </c>
      <c r="C208" s="2">
        <v>24</v>
      </c>
      <c r="D208" s="2" t="s">
        <v>261</v>
      </c>
      <c r="E208" s="2">
        <v>4080</v>
      </c>
      <c r="F208" s="2">
        <v>177000</v>
      </c>
      <c r="G208" s="2">
        <v>44250</v>
      </c>
      <c r="H208">
        <f>Table1[[#This Row],[E2_plant_usage]]*1055055852.62</f>
        <v>46686221478435</v>
      </c>
      <c r="I208">
        <f>Table1[[#This Row],[E2 in joule]]/3600000</f>
        <v>12968394.855120834</v>
      </c>
      <c r="J208">
        <f>Table1[[#This Row],[kWh]]/Table1[[#This Row],[PRODHOURS]]</f>
        <v>3178.5281507649102</v>
      </c>
      <c r="K208">
        <f>Table1[[#This Row],[KW]]/1000</f>
        <v>3.1785281507649104</v>
      </c>
      <c r="L208" s="5">
        <f>Table1[[#This Row],[kWh]]/33.33</f>
        <v>389090.75472909794</v>
      </c>
      <c r="M208" s="5">
        <f>Table1[[#This Row],[MW]]/0.769</f>
        <v>4.1333265939725754</v>
      </c>
      <c r="N208" s="5">
        <f>Table1[[#This Row],[E2_plant_usage]]/Table1[[#This Row],[E2_plant_cost]]</f>
        <v>0.25</v>
      </c>
      <c r="O208" s="5">
        <f>Table1[[#This Row],[E2_plant_cost]]/Table1[[#This Row],[kWh]]</f>
        <v>1.3648566532511766E-2</v>
      </c>
    </row>
    <row r="209" spans="1:15">
      <c r="A209" s="2">
        <v>2005</v>
      </c>
      <c r="B209" s="2">
        <v>3822</v>
      </c>
      <c r="C209" s="2">
        <v>950</v>
      </c>
      <c r="D209" s="2" t="s">
        <v>663</v>
      </c>
      <c r="E209" s="2">
        <v>8400</v>
      </c>
      <c r="F209" s="2">
        <v>301254</v>
      </c>
      <c r="G209" s="2">
        <v>43977</v>
      </c>
      <c r="H209">
        <f>Table1[[#This Row],[E2_plant_usage]]*1055055852.62</f>
        <v>46398191230669.742</v>
      </c>
      <c r="I209">
        <f>Table1[[#This Row],[E2 in joule]]/3600000</f>
        <v>12888386.452963818</v>
      </c>
      <c r="J209">
        <f>Table1[[#This Row],[kWh]]/Table1[[#This Row],[PRODHOURS]]</f>
        <v>1534.3317205909307</v>
      </c>
      <c r="K209">
        <f>Table1[[#This Row],[KW]]/1000</f>
        <v>1.5343317205909306</v>
      </c>
      <c r="L209" s="5">
        <f>Table1[[#This Row],[kWh]]/33.33</f>
        <v>386690.26261517609</v>
      </c>
      <c r="M209" s="5">
        <f>Table1[[#This Row],[MW]]/0.769</f>
        <v>1.9952298057099227</v>
      </c>
      <c r="N209" s="5">
        <f>Table1[[#This Row],[E2_plant_usage]]/Table1[[#This Row],[E2_plant_cost]]</f>
        <v>0.14597980441753469</v>
      </c>
      <c r="O209" s="5">
        <f>Table1[[#This Row],[E2_plant_cost]]/Table1[[#This Row],[kWh]]</f>
        <v>2.3374066342550081E-2</v>
      </c>
    </row>
    <row r="210" spans="1:15">
      <c r="A210" s="2">
        <v>2010</v>
      </c>
      <c r="B210" s="2">
        <v>3462</v>
      </c>
      <c r="C210" s="2">
        <v>120</v>
      </c>
      <c r="D210" s="2" t="s">
        <v>767</v>
      </c>
      <c r="E210" s="2">
        <v>5880</v>
      </c>
      <c r="F210" s="2">
        <v>501074</v>
      </c>
      <c r="G210" s="2">
        <v>43925</v>
      </c>
      <c r="H210">
        <f>Table1[[#This Row],[E2_plant_usage]]*1055055852.62</f>
        <v>46343328326333.5</v>
      </c>
      <c r="I210">
        <f>Table1[[#This Row],[E2 in joule]]/3600000</f>
        <v>12873146.757314861</v>
      </c>
      <c r="J210">
        <f>Table1[[#This Row],[kWh]]/Table1[[#This Row],[PRODHOURS]]</f>
        <v>2189.3106730127315</v>
      </c>
      <c r="K210">
        <f>Table1[[#This Row],[KW]]/1000</f>
        <v>2.1893106730127316</v>
      </c>
      <c r="L210" s="5">
        <f>Table1[[#This Row],[kWh]]/33.33</f>
        <v>386233.02602204803</v>
      </c>
      <c r="M210" s="5">
        <f>Table1[[#This Row],[MW]]/0.769</f>
        <v>2.8469579623052428</v>
      </c>
      <c r="N210" s="5">
        <f>Table1[[#This Row],[E2_plant_usage]]/Table1[[#This Row],[E2_plant_cost]]</f>
        <v>8.7661702662680557E-2</v>
      </c>
      <c r="O210" s="5">
        <f>Table1[[#This Row],[E2_plant_cost]]/Table1[[#This Row],[kWh]]</f>
        <v>3.8923971694432562E-2</v>
      </c>
    </row>
    <row r="211" spans="1:15">
      <c r="A211" s="2">
        <v>2005</v>
      </c>
      <c r="B211" s="2">
        <v>3534</v>
      </c>
      <c r="C211" s="2">
        <v>450</v>
      </c>
      <c r="D211" s="2" t="s">
        <v>674</v>
      </c>
      <c r="E211" s="2">
        <v>6000</v>
      </c>
      <c r="F211" s="2">
        <v>371568</v>
      </c>
      <c r="G211" s="2">
        <v>43853</v>
      </c>
      <c r="H211">
        <f>Table1[[#This Row],[E2_plant_usage]]*1055055852.62</f>
        <v>46267364304944.859</v>
      </c>
      <c r="I211">
        <f>Table1[[#This Row],[E2 in joule]]/3600000</f>
        <v>12852045.64026246</v>
      </c>
      <c r="J211">
        <f>Table1[[#This Row],[kWh]]/Table1[[#This Row],[PRODHOURS]]</f>
        <v>2142.0076067104101</v>
      </c>
      <c r="K211">
        <f>Table1[[#This Row],[KW]]/1000</f>
        <v>2.1420076067104099</v>
      </c>
      <c r="L211" s="5">
        <f>Table1[[#This Row],[kWh]]/33.33</f>
        <v>385599.92920079391</v>
      </c>
      <c r="M211" s="5">
        <f>Table1[[#This Row],[MW]]/0.769</f>
        <v>2.7854455223802468</v>
      </c>
      <c r="N211" s="5">
        <f>Table1[[#This Row],[E2_plant_usage]]/Table1[[#This Row],[E2_plant_cost]]</f>
        <v>0.11802146578822718</v>
      </c>
      <c r="O211" s="5">
        <f>Table1[[#This Row],[E2_plant_cost]]/Table1[[#This Row],[kWh]]</f>
        <v>2.8911195182497965E-2</v>
      </c>
    </row>
    <row r="212" spans="1:15">
      <c r="A212" s="2">
        <v>2007</v>
      </c>
      <c r="B212" s="2">
        <v>3568</v>
      </c>
      <c r="C212" s="2">
        <v>155</v>
      </c>
      <c r="D212" s="2" t="s">
        <v>707</v>
      </c>
      <c r="E212" s="2">
        <v>6600</v>
      </c>
      <c r="F212" s="2">
        <v>465847</v>
      </c>
      <c r="G212" s="2">
        <v>43244</v>
      </c>
      <c r="H212">
        <f>Table1[[#This Row],[E2_plant_usage]]*1055055852.62</f>
        <v>45624835290699.281</v>
      </c>
      <c r="I212">
        <f>Table1[[#This Row],[E2 in joule]]/3600000</f>
        <v>12673565.358527578</v>
      </c>
      <c r="J212">
        <f>Table1[[#This Row],[kWh]]/Table1[[#This Row],[PRODHOURS]]</f>
        <v>1920.2371755344816</v>
      </c>
      <c r="K212">
        <f>Table1[[#This Row],[KW]]/1000</f>
        <v>1.9202371755344816</v>
      </c>
      <c r="L212" s="5">
        <f>Table1[[#This Row],[kWh]]/33.33</f>
        <v>380244.9852543528</v>
      </c>
      <c r="M212" s="5">
        <f>Table1[[#This Row],[MW]]/0.769</f>
        <v>2.4970574454284544</v>
      </c>
      <c r="N212" s="5">
        <f>Table1[[#This Row],[E2_plant_usage]]/Table1[[#This Row],[E2_plant_cost]]</f>
        <v>9.2828761374442681E-2</v>
      </c>
      <c r="O212" s="5">
        <f>Table1[[#This Row],[E2_plant_cost]]/Table1[[#This Row],[kWh]]</f>
        <v>3.6757375436309137E-2</v>
      </c>
    </row>
    <row r="213" spans="1:15">
      <c r="A213" s="2">
        <v>2006</v>
      </c>
      <c r="B213" s="2">
        <v>3523</v>
      </c>
      <c r="C213" s="2">
        <v>200</v>
      </c>
      <c r="D213" s="2" t="s">
        <v>691</v>
      </c>
      <c r="E213" s="2">
        <v>6000</v>
      </c>
      <c r="F213" s="2">
        <v>471507</v>
      </c>
      <c r="G213" s="2">
        <v>43244</v>
      </c>
      <c r="H213">
        <f>Table1[[#This Row],[E2_plant_usage]]*1055055852.62</f>
        <v>45624835290699.281</v>
      </c>
      <c r="I213">
        <f>Table1[[#This Row],[E2 in joule]]/3600000</f>
        <v>12673565.358527578</v>
      </c>
      <c r="J213">
        <f>Table1[[#This Row],[kWh]]/Table1[[#This Row],[PRODHOURS]]</f>
        <v>2112.2608930879296</v>
      </c>
      <c r="K213">
        <f>Table1[[#This Row],[KW]]/1000</f>
        <v>2.1122608930879294</v>
      </c>
      <c r="L213" s="5">
        <f>Table1[[#This Row],[kWh]]/33.33</f>
        <v>380244.9852543528</v>
      </c>
      <c r="M213" s="5">
        <f>Table1[[#This Row],[MW]]/0.769</f>
        <v>2.7467631899712996</v>
      </c>
      <c r="N213" s="5">
        <f>Table1[[#This Row],[E2_plant_usage]]/Table1[[#This Row],[E2_plant_cost]]</f>
        <v>9.1714439022114194E-2</v>
      </c>
      <c r="O213" s="5">
        <f>Table1[[#This Row],[E2_plant_cost]]/Table1[[#This Row],[kWh]]</f>
        <v>3.7203974308834903E-2</v>
      </c>
    </row>
    <row r="214" spans="1:15">
      <c r="A214" s="2">
        <v>2020</v>
      </c>
      <c r="B214" s="2">
        <v>2033</v>
      </c>
      <c r="C214" s="2">
        <v>70</v>
      </c>
      <c r="D214" s="2" t="s">
        <v>949</v>
      </c>
      <c r="E214" s="2">
        <v>2760</v>
      </c>
      <c r="F214" s="2">
        <v>183646</v>
      </c>
      <c r="G214" s="2">
        <v>43168</v>
      </c>
      <c r="H214">
        <f>Table1[[#This Row],[E2_plant_usage]]*1055055852.62</f>
        <v>45544651045900.164</v>
      </c>
      <c r="I214">
        <f>Table1[[#This Row],[E2 in joule]]/3600000</f>
        <v>12651291.95719449</v>
      </c>
      <c r="J214">
        <f>Table1[[#This Row],[kWh]]/Table1[[#This Row],[PRODHOURS]]</f>
        <v>4583.8014337661198</v>
      </c>
      <c r="K214">
        <f>Table1[[#This Row],[KW]]/1000</f>
        <v>4.5838014337661201</v>
      </c>
      <c r="L214" s="5">
        <f>Table1[[#This Row],[kWh]]/33.33</f>
        <v>379576.71638747345</v>
      </c>
      <c r="M214" s="5">
        <f>Table1[[#This Row],[MW]]/0.769</f>
        <v>5.9607300829208327</v>
      </c>
      <c r="N214" s="5">
        <f>Table1[[#This Row],[E2_plant_usage]]/Table1[[#This Row],[E2_plant_cost]]</f>
        <v>0.23506093244611917</v>
      </c>
      <c r="O214" s="5">
        <f>Table1[[#This Row],[E2_plant_cost]]/Table1[[#This Row],[kWh]]</f>
        <v>1.4515987823327787E-2</v>
      </c>
    </row>
    <row r="215" spans="1:15">
      <c r="A215" s="2">
        <v>2016</v>
      </c>
      <c r="B215" s="2">
        <v>2087</v>
      </c>
      <c r="C215" s="2">
        <v>250</v>
      </c>
      <c r="D215" s="2" t="s">
        <v>896</v>
      </c>
      <c r="E215" s="2">
        <v>8400</v>
      </c>
      <c r="F215" s="2">
        <v>269212</v>
      </c>
      <c r="G215" s="2">
        <v>42716</v>
      </c>
      <c r="H215">
        <f>Table1[[#This Row],[E2_plant_usage]]*1055055852.62</f>
        <v>45067765800515.922</v>
      </c>
      <c r="I215">
        <f>Table1[[#This Row],[E2 in joule]]/3600000</f>
        <v>12518823.833476646</v>
      </c>
      <c r="J215">
        <f>Table1[[#This Row],[kWh]]/Table1[[#This Row],[PRODHOURS]]</f>
        <v>1490.3361706519815</v>
      </c>
      <c r="K215">
        <f>Table1[[#This Row],[KW]]/1000</f>
        <v>1.4903361706519815</v>
      </c>
      <c r="L215" s="5">
        <f>Table1[[#This Row],[kWh]]/33.33</f>
        <v>375602.27523182257</v>
      </c>
      <c r="M215" s="5">
        <f>Table1[[#This Row],[MW]]/0.769</f>
        <v>1.9380184273757888</v>
      </c>
      <c r="N215" s="5">
        <f>Table1[[#This Row],[E2_plant_usage]]/Table1[[#This Row],[E2_plant_cost]]</f>
        <v>0.15867049017131479</v>
      </c>
      <c r="O215" s="5">
        <f>Table1[[#This Row],[E2_plant_cost]]/Table1[[#This Row],[kWh]]</f>
        <v>2.1504576115217704E-2</v>
      </c>
    </row>
    <row r="216" spans="1:15">
      <c r="A216" s="2">
        <v>1993</v>
      </c>
      <c r="B216" s="2">
        <v>3411</v>
      </c>
      <c r="C216" s="2">
        <v>110</v>
      </c>
      <c r="D216" s="2" t="s">
        <v>380</v>
      </c>
      <c r="E216" s="2">
        <v>8340</v>
      </c>
      <c r="F216" s="2">
        <v>153950</v>
      </c>
      <c r="G216" s="2">
        <v>42446</v>
      </c>
      <c r="H216">
        <f>Table1[[#This Row],[E2_plant_usage]]*1055055852.62</f>
        <v>44782900720308.523</v>
      </c>
      <c r="I216">
        <f>Table1[[#This Row],[E2 in joule]]/3600000</f>
        <v>12439694.644530145</v>
      </c>
      <c r="J216">
        <f>Table1[[#This Row],[kWh]]/Table1[[#This Row],[PRODHOURS]]</f>
        <v>1491.5701012626073</v>
      </c>
      <c r="K216">
        <f>Table1[[#This Row],[KW]]/1000</f>
        <v>1.4915701012626073</v>
      </c>
      <c r="L216" s="5">
        <f>Table1[[#This Row],[kWh]]/33.33</f>
        <v>373228.16215211962</v>
      </c>
      <c r="M216" s="5">
        <f>Table1[[#This Row],[MW]]/0.769</f>
        <v>1.9396230185469534</v>
      </c>
      <c r="N216" s="5">
        <f>Table1[[#This Row],[E2_plant_usage]]/Table1[[#This Row],[E2_plant_cost]]</f>
        <v>0.27571289379668723</v>
      </c>
      <c r="O216" s="5">
        <f>Table1[[#This Row],[E2_plant_cost]]/Table1[[#This Row],[kWh]]</f>
        <v>1.2375705706545885E-2</v>
      </c>
    </row>
    <row r="217" spans="1:15">
      <c r="A217" s="2">
        <v>2006</v>
      </c>
      <c r="B217" s="2">
        <v>3079</v>
      </c>
      <c r="C217" s="2">
        <v>700</v>
      </c>
      <c r="D217" s="2" t="s">
        <v>690</v>
      </c>
      <c r="E217" s="2">
        <v>6360</v>
      </c>
      <c r="F217" s="2">
        <v>367660</v>
      </c>
      <c r="G217" s="2">
        <v>42248</v>
      </c>
      <c r="H217">
        <f>Table1[[#This Row],[E2_plant_usage]]*1055055852.62</f>
        <v>44573999661489.758</v>
      </c>
      <c r="I217">
        <f>Table1[[#This Row],[E2 in joule]]/3600000</f>
        <v>12381666.572636044</v>
      </c>
      <c r="J217">
        <f>Table1[[#This Row],[kWh]]/Table1[[#This Row],[PRODHOURS]]</f>
        <v>1946.8029202257931</v>
      </c>
      <c r="K217">
        <f>Table1[[#This Row],[KW]]/1000</f>
        <v>1.946802920225793</v>
      </c>
      <c r="L217" s="5">
        <f>Table1[[#This Row],[kWh]]/33.33</f>
        <v>371487.14589367068</v>
      </c>
      <c r="M217" s="5">
        <f>Table1[[#This Row],[MW]]/0.769</f>
        <v>2.5316032772767141</v>
      </c>
      <c r="N217" s="5">
        <f>Table1[[#This Row],[E2_plant_usage]]/Table1[[#This Row],[E2_plant_cost]]</f>
        <v>0.11491051514986672</v>
      </c>
      <c r="O217" s="5">
        <f>Table1[[#This Row],[E2_plant_cost]]/Table1[[#This Row],[kWh]]</f>
        <v>2.9693902500374438E-2</v>
      </c>
    </row>
    <row r="218" spans="1:15">
      <c r="A218" s="2">
        <v>1999</v>
      </c>
      <c r="B218" s="2">
        <v>3494</v>
      </c>
      <c r="C218" s="2">
        <v>210</v>
      </c>
      <c r="D218" s="2" t="s">
        <v>520</v>
      </c>
      <c r="E218" s="2">
        <v>5760</v>
      </c>
      <c r="F218" s="2">
        <v>173740</v>
      </c>
      <c r="G218" s="2">
        <v>41932</v>
      </c>
      <c r="H218">
        <f>Table1[[#This Row],[E2_plant_usage]]*1055055852.62</f>
        <v>44240602012061.844</v>
      </c>
      <c r="I218">
        <f>Table1[[#This Row],[E2 in joule]]/3600000</f>
        <v>12289056.114461623</v>
      </c>
      <c r="J218">
        <f>Table1[[#This Row],[kWh]]/Table1[[#This Row],[PRODHOURS]]</f>
        <v>2133.5166865384763</v>
      </c>
      <c r="K218">
        <f>Table1[[#This Row],[KW]]/1000</f>
        <v>2.1335166865384765</v>
      </c>
      <c r="L218" s="5">
        <f>Table1[[#This Row],[kWh]]/33.33</f>
        <v>368708.55428927764</v>
      </c>
      <c r="M218" s="5">
        <f>Table1[[#This Row],[MW]]/0.769</f>
        <v>2.7744040137041308</v>
      </c>
      <c r="N218" s="5">
        <f>Table1[[#This Row],[E2_plant_usage]]/Table1[[#This Row],[E2_plant_cost]]</f>
        <v>0.2413491423966847</v>
      </c>
      <c r="O218" s="5">
        <f>Table1[[#This Row],[E2_plant_cost]]/Table1[[#This Row],[kWh]]</f>
        <v>1.4137782298474878E-2</v>
      </c>
    </row>
    <row r="219" spans="1:15">
      <c r="A219" s="2">
        <v>1987</v>
      </c>
      <c r="B219" s="2">
        <v>2869</v>
      </c>
      <c r="C219" s="2">
        <v>120</v>
      </c>
      <c r="D219" s="2" t="s">
        <v>206</v>
      </c>
      <c r="E219" s="2">
        <v>4000</v>
      </c>
      <c r="F219" s="2">
        <v>172856</v>
      </c>
      <c r="G219" s="2">
        <v>41802</v>
      </c>
      <c r="H219">
        <f>Table1[[#This Row],[E2_plant_usage]]*1055055852.62</f>
        <v>44103444751221.242</v>
      </c>
      <c r="I219">
        <f>Table1[[#This Row],[E2 in joule]]/3600000</f>
        <v>12250956.875339234</v>
      </c>
      <c r="J219">
        <f>Table1[[#This Row],[kWh]]/Table1[[#This Row],[PRODHOURS]]</f>
        <v>3062.7392188348085</v>
      </c>
      <c r="K219">
        <f>Table1[[#This Row],[KW]]/1000</f>
        <v>3.0627392188348086</v>
      </c>
      <c r="L219" s="5">
        <f>Table1[[#This Row],[kWh]]/33.33</f>
        <v>367565.46280645771</v>
      </c>
      <c r="M219" s="5">
        <f>Table1[[#This Row],[MW]]/0.769</f>
        <v>3.9827558112286199</v>
      </c>
      <c r="N219" s="5">
        <f>Table1[[#This Row],[E2_plant_usage]]/Table1[[#This Row],[E2_plant_cost]]</f>
        <v>0.24183135095108066</v>
      </c>
      <c r="O219" s="5">
        <f>Table1[[#This Row],[E2_plant_cost]]/Table1[[#This Row],[kWh]]</f>
        <v>1.4109591745274472E-2</v>
      </c>
    </row>
    <row r="220" spans="1:15">
      <c r="A220" s="2">
        <v>2005</v>
      </c>
      <c r="B220" s="2">
        <v>3965</v>
      </c>
      <c r="C220" s="2">
        <v>224</v>
      </c>
      <c r="D220" s="2" t="s">
        <v>680</v>
      </c>
      <c r="E220" s="2">
        <v>6240</v>
      </c>
      <c r="F220" s="2">
        <v>386197</v>
      </c>
      <c r="G220" s="2">
        <v>41720</v>
      </c>
      <c r="H220">
        <f>Table1[[#This Row],[E2_plant_usage]]*1055055852.62</f>
        <v>44016930171306.398</v>
      </c>
      <c r="I220">
        <f>Table1[[#This Row],[E2 in joule]]/3600000</f>
        <v>12226925.047585111</v>
      </c>
      <c r="J220">
        <f>Table1[[#This Row],[kWh]]/Table1[[#This Row],[PRODHOURS]]</f>
        <v>1959.443116600178</v>
      </c>
      <c r="K220">
        <f>Table1[[#This Row],[KW]]/1000</f>
        <v>1.959443116600178</v>
      </c>
      <c r="L220" s="5">
        <f>Table1[[#This Row],[kWh]]/33.33</f>
        <v>366844.43587114045</v>
      </c>
      <c r="M220" s="5">
        <f>Table1[[#This Row],[MW]]/0.769</f>
        <v>2.5480404637193472</v>
      </c>
      <c r="N220" s="5">
        <f>Table1[[#This Row],[E2_plant_usage]]/Table1[[#This Row],[E2_plant_cost]]</f>
        <v>0.10802776821156042</v>
      </c>
      <c r="O220" s="5">
        <f>Table1[[#This Row],[E2_plant_cost]]/Table1[[#This Row],[kWh]]</f>
        <v>3.1585782892835854E-2</v>
      </c>
    </row>
    <row r="221" spans="1:15">
      <c r="A221" s="2">
        <v>2019</v>
      </c>
      <c r="B221" s="2">
        <v>3069</v>
      </c>
      <c r="C221" s="2">
        <v>256</v>
      </c>
      <c r="D221" s="2" t="s">
        <v>936</v>
      </c>
      <c r="E221" s="2">
        <v>7000</v>
      </c>
      <c r="F221" s="2">
        <v>197938</v>
      </c>
      <c r="G221" s="2">
        <v>41621</v>
      </c>
      <c r="H221">
        <f>Table1[[#This Row],[E2_plant_usage]]*1055055852.62</f>
        <v>43912479641897.023</v>
      </c>
      <c r="I221">
        <f>Table1[[#This Row],[E2 in joule]]/3600000</f>
        <v>12197911.011638062</v>
      </c>
      <c r="J221">
        <f>Table1[[#This Row],[kWh]]/Table1[[#This Row],[PRODHOURS]]</f>
        <v>1742.5587159482945</v>
      </c>
      <c r="K221">
        <f>Table1[[#This Row],[KW]]/1000</f>
        <v>1.7425587159482945</v>
      </c>
      <c r="L221" s="5">
        <f>Table1[[#This Row],[kWh]]/33.33</f>
        <v>365973.92774191609</v>
      </c>
      <c r="M221" s="5">
        <f>Table1[[#This Row],[MW]]/0.769</f>
        <v>2.2660061325725547</v>
      </c>
      <c r="N221" s="5">
        <f>Table1[[#This Row],[E2_plant_usage]]/Table1[[#This Row],[E2_plant_cost]]</f>
        <v>0.21027291374066626</v>
      </c>
      <c r="O221" s="5">
        <f>Table1[[#This Row],[E2_plant_cost]]/Table1[[#This Row],[kWh]]</f>
        <v>1.6227204790324079E-2</v>
      </c>
    </row>
    <row r="222" spans="1:15">
      <c r="A222" s="2">
        <v>2012</v>
      </c>
      <c r="B222" s="2">
        <v>3663</v>
      </c>
      <c r="C222" s="2">
        <v>550</v>
      </c>
      <c r="D222" s="2" t="s">
        <v>810</v>
      </c>
      <c r="E222" s="2">
        <v>3672</v>
      </c>
      <c r="F222" s="2">
        <v>237070</v>
      </c>
      <c r="G222" s="2">
        <v>41347</v>
      </c>
      <c r="H222">
        <f>Table1[[#This Row],[E2_plant_usage]]*1055055852.62</f>
        <v>43623394338279.141</v>
      </c>
      <c r="I222">
        <f>Table1[[#This Row],[E2 in joule]]/3600000</f>
        <v>12117609.538410872</v>
      </c>
      <c r="J222">
        <f>Table1[[#This Row],[kWh]]/Table1[[#This Row],[PRODHOURS]]</f>
        <v>3300.0025976064467</v>
      </c>
      <c r="K222">
        <f>Table1[[#This Row],[KW]]/1000</f>
        <v>3.3000025976064467</v>
      </c>
      <c r="L222" s="5">
        <f>Table1[[#This Row],[kWh]]/33.33</f>
        <v>363564.64261658787</v>
      </c>
      <c r="M222" s="5">
        <f>Table1[[#This Row],[MW]]/0.769</f>
        <v>4.2912907641176155</v>
      </c>
      <c r="N222" s="5">
        <f>Table1[[#This Row],[E2_plant_usage]]/Table1[[#This Row],[E2_plant_cost]]</f>
        <v>0.17440840258151602</v>
      </c>
      <c r="O222" s="5">
        <f>Table1[[#This Row],[E2_plant_cost]]/Table1[[#This Row],[kWh]]</f>
        <v>1.9564089703379719E-2</v>
      </c>
    </row>
    <row r="223" spans="1:15">
      <c r="A223" s="2">
        <v>2007</v>
      </c>
      <c r="B223" s="2">
        <v>3714</v>
      </c>
      <c r="C223" s="2">
        <v>652</v>
      </c>
      <c r="D223" s="2" t="s">
        <v>718</v>
      </c>
      <c r="E223" s="2">
        <v>7200</v>
      </c>
      <c r="F223" s="2">
        <v>507129</v>
      </c>
      <c r="G223" s="2">
        <v>40996</v>
      </c>
      <c r="H223">
        <f>Table1[[#This Row],[E2_plant_usage]]*1055055852.62</f>
        <v>43253069734009.523</v>
      </c>
      <c r="I223">
        <f>Table1[[#This Row],[E2 in joule]]/3600000</f>
        <v>12014741.592780422</v>
      </c>
      <c r="J223">
        <f>Table1[[#This Row],[kWh]]/Table1[[#This Row],[PRODHOURS]]</f>
        <v>1668.7141101083921</v>
      </c>
      <c r="K223">
        <f>Table1[[#This Row],[KW]]/1000</f>
        <v>1.6687141101083922</v>
      </c>
      <c r="L223" s="5">
        <f>Table1[[#This Row],[kWh]]/33.33</f>
        <v>360478.29561297398</v>
      </c>
      <c r="M223" s="5">
        <f>Table1[[#This Row],[MW]]/0.769</f>
        <v>2.1699793369419926</v>
      </c>
      <c r="N223" s="5">
        <f>Table1[[#This Row],[E2_plant_usage]]/Table1[[#This Row],[E2_plant_cost]]</f>
        <v>8.0839391949582853E-2</v>
      </c>
      <c r="O223" s="5">
        <f>Table1[[#This Row],[E2_plant_cost]]/Table1[[#This Row],[kWh]]</f>
        <v>4.2208897801408428E-2</v>
      </c>
    </row>
    <row r="224" spans="1:15">
      <c r="A224" s="2">
        <v>1993</v>
      </c>
      <c r="B224" s="2">
        <v>2754</v>
      </c>
      <c r="C224" s="2">
        <v>140</v>
      </c>
      <c r="D224" s="2" t="s">
        <v>384</v>
      </c>
      <c r="E224" s="2">
        <v>6400</v>
      </c>
      <c r="F224" s="2">
        <v>210642</v>
      </c>
      <c r="G224" s="2">
        <v>40650</v>
      </c>
      <c r="H224">
        <f>Table1[[#This Row],[E2_plant_usage]]*1055055852.62</f>
        <v>42888020409003</v>
      </c>
      <c r="I224">
        <f>Table1[[#This Row],[E2 in joule]]/3600000</f>
        <v>11913339.002500834</v>
      </c>
      <c r="J224">
        <f>Table1[[#This Row],[kWh]]/Table1[[#This Row],[PRODHOURS]]</f>
        <v>1861.4592191407553</v>
      </c>
      <c r="K224">
        <f>Table1[[#This Row],[KW]]/1000</f>
        <v>1.8614592191407553</v>
      </c>
      <c r="L224" s="5">
        <f>Table1[[#This Row],[kWh]]/33.33</f>
        <v>357435.91366639169</v>
      </c>
      <c r="M224" s="5">
        <f>Table1[[#This Row],[MW]]/0.769</f>
        <v>2.4206231718345324</v>
      </c>
      <c r="N224" s="5">
        <f>Table1[[#This Row],[E2_plant_usage]]/Table1[[#This Row],[E2_plant_cost]]</f>
        <v>0.19298145668954908</v>
      </c>
      <c r="O224" s="5">
        <f>Table1[[#This Row],[E2_plant_cost]]/Table1[[#This Row],[kWh]]</f>
        <v>1.7681189123870501E-2</v>
      </c>
    </row>
    <row r="225" spans="1:15">
      <c r="A225" s="2">
        <v>1995</v>
      </c>
      <c r="B225" s="2">
        <v>3021</v>
      </c>
      <c r="C225" s="2">
        <v>78</v>
      </c>
      <c r="D225" s="2" t="s">
        <v>435</v>
      </c>
      <c r="E225" s="2">
        <v>7500</v>
      </c>
      <c r="F225" s="2">
        <v>155955</v>
      </c>
      <c r="G225" s="2">
        <v>40581</v>
      </c>
      <c r="H225">
        <f>Table1[[#This Row],[E2_plant_usage]]*1055055852.62</f>
        <v>42815221555172.219</v>
      </c>
      <c r="I225">
        <f>Table1[[#This Row],[E2 in joule]]/3600000</f>
        <v>11893117.098658949</v>
      </c>
      <c r="J225">
        <f>Table1[[#This Row],[kWh]]/Table1[[#This Row],[PRODHOURS]]</f>
        <v>1585.7489464878599</v>
      </c>
      <c r="K225">
        <f>Table1[[#This Row],[KW]]/1000</f>
        <v>1.58574894648786</v>
      </c>
      <c r="L225" s="5">
        <f>Table1[[#This Row],[kWh]]/33.33</f>
        <v>356829.19587935641</v>
      </c>
      <c r="M225" s="5">
        <f>Table1[[#This Row],[MW]]/0.769</f>
        <v>2.0620922581116514</v>
      </c>
      <c r="N225" s="5">
        <f>Table1[[#This Row],[E2_plant_usage]]/Table1[[#This Row],[E2_plant_cost]]</f>
        <v>0.26020967586803884</v>
      </c>
      <c r="O225" s="5">
        <f>Table1[[#This Row],[E2_plant_cost]]/Table1[[#This Row],[kWh]]</f>
        <v>1.3113046706450512E-2</v>
      </c>
    </row>
    <row r="226" spans="1:15">
      <c r="A226" s="2">
        <v>2019</v>
      </c>
      <c r="B226" s="2">
        <v>3714</v>
      </c>
      <c r="C226" s="2">
        <v>312</v>
      </c>
      <c r="D226" s="2" t="s">
        <v>880</v>
      </c>
      <c r="E226" s="2">
        <v>6288</v>
      </c>
      <c r="F226" s="2">
        <v>206239</v>
      </c>
      <c r="G226" s="2">
        <v>40559</v>
      </c>
      <c r="H226">
        <f>Table1[[#This Row],[E2_plant_usage]]*1055055852.62</f>
        <v>42792010326414.578</v>
      </c>
      <c r="I226">
        <f>Table1[[#This Row],[E2 in joule]]/3600000</f>
        <v>11886669.53511516</v>
      </c>
      <c r="J226">
        <f>Table1[[#This Row],[kWh]]/Table1[[#This Row],[PRODHOURS]]</f>
        <v>1890.3736538033015</v>
      </c>
      <c r="K226">
        <f>Table1[[#This Row],[KW]]/1000</f>
        <v>1.8903736538033016</v>
      </c>
      <c r="L226" s="5">
        <f>Table1[[#This Row],[kWh]]/33.33</f>
        <v>356635.74962841766</v>
      </c>
      <c r="M226" s="5">
        <f>Table1[[#This Row],[MW]]/0.769</f>
        <v>2.458223216909365</v>
      </c>
      <c r="N226" s="5">
        <f>Table1[[#This Row],[E2_plant_usage]]/Table1[[#This Row],[E2_plant_cost]]</f>
        <v>0.19666018551292433</v>
      </c>
      <c r="O226" s="5">
        <f>Table1[[#This Row],[E2_plant_cost]]/Table1[[#This Row],[kWh]]</f>
        <v>1.735044449504854E-2</v>
      </c>
    </row>
    <row r="227" spans="1:15">
      <c r="A227" s="2">
        <v>2004</v>
      </c>
      <c r="B227" s="2">
        <v>3365</v>
      </c>
      <c r="C227" s="2">
        <v>80</v>
      </c>
      <c r="D227" s="2" t="s">
        <v>472</v>
      </c>
      <c r="E227" s="2">
        <v>6000</v>
      </c>
      <c r="F227" s="2">
        <v>296256</v>
      </c>
      <c r="G227" s="2">
        <v>40284</v>
      </c>
      <c r="H227">
        <f>Table1[[#This Row],[E2_plant_usage]]*1055055852.62</f>
        <v>42501869966944.078</v>
      </c>
      <c r="I227">
        <f>Table1[[#This Row],[E2 in joule]]/3600000</f>
        <v>11806074.9908178</v>
      </c>
      <c r="J227">
        <f>Table1[[#This Row],[kWh]]/Table1[[#This Row],[PRODHOURS]]</f>
        <v>1967.6791651363001</v>
      </c>
      <c r="K227">
        <f>Table1[[#This Row],[KW]]/1000</f>
        <v>1.9676791651363001</v>
      </c>
      <c r="L227" s="5">
        <f>Table1[[#This Row],[kWh]]/33.33</f>
        <v>354217.67149168317</v>
      </c>
      <c r="M227" s="5">
        <f>Table1[[#This Row],[MW]]/0.769</f>
        <v>2.5587505398391417</v>
      </c>
      <c r="N227" s="5">
        <f>Table1[[#This Row],[E2_plant_usage]]/Table1[[#This Row],[E2_plant_cost]]</f>
        <v>0.13597699287103046</v>
      </c>
      <c r="O227" s="5">
        <f>Table1[[#This Row],[E2_plant_cost]]/Table1[[#This Row],[kWh]]</f>
        <v>2.5093521786911717E-2</v>
      </c>
    </row>
    <row r="228" spans="1:15">
      <c r="A228" s="2">
        <v>1997</v>
      </c>
      <c r="B228" s="2">
        <v>2869</v>
      </c>
      <c r="C228" s="2">
        <v>160</v>
      </c>
      <c r="D228" s="2" t="s">
        <v>473</v>
      </c>
      <c r="E228" s="2">
        <v>6000</v>
      </c>
      <c r="F228" s="2">
        <v>148045</v>
      </c>
      <c r="G228" s="2">
        <v>40054</v>
      </c>
      <c r="H228">
        <f>Table1[[#This Row],[E2_plant_usage]]*1055055852.62</f>
        <v>42259207120841.477</v>
      </c>
      <c r="I228">
        <f>Table1[[#This Row],[E2 in joule]]/3600000</f>
        <v>11738668.644678188</v>
      </c>
      <c r="J228">
        <f>Table1[[#This Row],[kWh]]/Table1[[#This Row],[PRODHOURS]]</f>
        <v>1956.4447741130314</v>
      </c>
      <c r="K228">
        <f>Table1[[#This Row],[KW]]/1000</f>
        <v>1.9564447741130313</v>
      </c>
      <c r="L228" s="5">
        <f>Table1[[#This Row],[kWh]]/33.33</f>
        <v>352195.2788682325</v>
      </c>
      <c r="M228" s="5">
        <f>Table1[[#This Row],[MW]]/0.769</f>
        <v>2.5441414487815752</v>
      </c>
      <c r="N228" s="5">
        <f>Table1[[#This Row],[E2_plant_usage]]/Table1[[#This Row],[E2_plant_cost]]</f>
        <v>0.27055287243743459</v>
      </c>
      <c r="O228" s="5">
        <f>Table1[[#This Row],[E2_plant_cost]]/Table1[[#This Row],[kWh]]</f>
        <v>1.2611736857153498E-2</v>
      </c>
    </row>
    <row r="229" spans="1:15">
      <c r="A229" s="2">
        <v>2011</v>
      </c>
      <c r="B229" s="2">
        <v>2843</v>
      </c>
      <c r="C229" s="2">
        <v>46</v>
      </c>
      <c r="D229" s="2" t="s">
        <v>780</v>
      </c>
      <c r="E229" s="2">
        <v>8400</v>
      </c>
      <c r="F229" s="2">
        <v>375466</v>
      </c>
      <c r="G229" s="2">
        <v>39988</v>
      </c>
      <c r="H229">
        <f>Table1[[#This Row],[E2_plant_usage]]*1055055852.62</f>
        <v>42189573434568.563</v>
      </c>
      <c r="I229">
        <f>Table1[[#This Row],[E2 in joule]]/3600000</f>
        <v>11719325.954046823</v>
      </c>
      <c r="J229">
        <f>Table1[[#This Row],[kWh]]/Table1[[#This Row],[PRODHOURS]]</f>
        <v>1395.1578516722409</v>
      </c>
      <c r="K229">
        <f>Table1[[#This Row],[KW]]/1000</f>
        <v>1.3951578516722409</v>
      </c>
      <c r="L229" s="5">
        <f>Table1[[#This Row],[kWh]]/33.33</f>
        <v>351614.94011541625</v>
      </c>
      <c r="M229" s="5">
        <f>Table1[[#This Row],[MW]]/0.769</f>
        <v>1.8142494820185187</v>
      </c>
      <c r="N229" s="5">
        <f>Table1[[#This Row],[E2_plant_usage]]/Table1[[#This Row],[E2_plant_cost]]</f>
        <v>0.10650231978394847</v>
      </c>
      <c r="O229" s="5">
        <f>Table1[[#This Row],[E2_plant_cost]]/Table1[[#This Row],[kWh]]</f>
        <v>3.2038190717815739E-2</v>
      </c>
    </row>
    <row r="230" spans="1:15">
      <c r="A230" s="2">
        <v>1983</v>
      </c>
      <c r="B230" s="2">
        <v>3496</v>
      </c>
      <c r="C230" s="2">
        <v>89</v>
      </c>
      <c r="D230" s="2" t="s">
        <v>80</v>
      </c>
      <c r="E230" s="2">
        <v>4000</v>
      </c>
      <c r="F230" s="2">
        <v>181324</v>
      </c>
      <c r="G230" s="2">
        <v>39921</v>
      </c>
      <c r="H230">
        <f>Table1[[#This Row],[E2_plant_usage]]*1055055852.62</f>
        <v>42118884692443.023</v>
      </c>
      <c r="I230">
        <f>Table1[[#This Row],[E2 in joule]]/3600000</f>
        <v>11699690.192345284</v>
      </c>
      <c r="J230">
        <f>Table1[[#This Row],[kWh]]/Table1[[#This Row],[PRODHOURS]]</f>
        <v>2924.9225480863211</v>
      </c>
      <c r="K230">
        <f>Table1[[#This Row],[KW]]/1000</f>
        <v>2.9249225480863212</v>
      </c>
      <c r="L230" s="5">
        <f>Table1[[#This Row],[kWh]]/33.33</f>
        <v>351025.80835119367</v>
      </c>
      <c r="M230" s="5">
        <f>Table1[[#This Row],[MW]]/0.769</f>
        <v>3.803540374624605</v>
      </c>
      <c r="N230" s="5">
        <f>Table1[[#This Row],[E2_plant_usage]]/Table1[[#This Row],[E2_plant_cost]]</f>
        <v>0.22016390549513579</v>
      </c>
      <c r="O230" s="5">
        <f>Table1[[#This Row],[E2_plant_cost]]/Table1[[#This Row],[kWh]]</f>
        <v>1.5498188158745796E-2</v>
      </c>
    </row>
    <row r="231" spans="1:15">
      <c r="A231" s="2">
        <v>1984</v>
      </c>
      <c r="B231" s="2">
        <v>2522</v>
      </c>
      <c r="C231" s="2">
        <v>224</v>
      </c>
      <c r="D231" s="2" t="s">
        <v>102</v>
      </c>
      <c r="E231" s="2">
        <v>1920</v>
      </c>
      <c r="F231" s="2">
        <v>229998</v>
      </c>
      <c r="G231" s="2">
        <v>39448</v>
      </c>
      <c r="H231">
        <f>Table1[[#This Row],[E2_plant_usage]]*1055055852.62</f>
        <v>41619843274153.758</v>
      </c>
      <c r="I231">
        <f>Table1[[#This Row],[E2 in joule]]/3600000</f>
        <v>11561067.576153822</v>
      </c>
      <c r="J231">
        <f>Table1[[#This Row],[kWh]]/Table1[[#This Row],[PRODHOURS]]</f>
        <v>6021.3893625801156</v>
      </c>
      <c r="K231">
        <f>Table1[[#This Row],[KW]]/1000</f>
        <v>6.0213893625801154</v>
      </c>
      <c r="L231" s="5">
        <f>Table1[[#This Row],[kWh]]/33.33</f>
        <v>346866.7139560103</v>
      </c>
      <c r="M231" s="5">
        <f>Table1[[#This Row],[MW]]/0.769</f>
        <v>7.8301552179195255</v>
      </c>
      <c r="N231" s="5">
        <f>Table1[[#This Row],[E2_plant_usage]]/Table1[[#This Row],[E2_plant_cost]]</f>
        <v>0.17151453490899921</v>
      </c>
      <c r="O231" s="5">
        <f>Table1[[#This Row],[E2_plant_cost]]/Table1[[#This Row],[kWh]]</f>
        <v>1.9894183515923758E-2</v>
      </c>
    </row>
    <row r="232" spans="1:15">
      <c r="A232" s="2">
        <v>1998</v>
      </c>
      <c r="B232" s="2">
        <v>2821</v>
      </c>
      <c r="C232" s="2">
        <v>30</v>
      </c>
      <c r="D232" s="2" t="s">
        <v>505</v>
      </c>
      <c r="E232" s="2">
        <v>8400</v>
      </c>
      <c r="F232" s="2">
        <v>152106</v>
      </c>
      <c r="G232" s="2">
        <v>39296</v>
      </c>
      <c r="H232">
        <f>Table1[[#This Row],[E2_plant_usage]]*1055055852.62</f>
        <v>41459474784555.523</v>
      </c>
      <c r="I232">
        <f>Table1[[#This Row],[E2 in joule]]/3600000</f>
        <v>11516520.773487646</v>
      </c>
      <c r="J232">
        <f>Table1[[#This Row],[kWh]]/Table1[[#This Row],[PRODHOURS]]</f>
        <v>1371.0143777961484</v>
      </c>
      <c r="K232">
        <f>Table1[[#This Row],[KW]]/1000</f>
        <v>1.3710143777961485</v>
      </c>
      <c r="L232" s="5">
        <f>Table1[[#This Row],[kWh]]/33.33</f>
        <v>345530.17622225161</v>
      </c>
      <c r="M232" s="5">
        <f>Table1[[#This Row],[MW]]/0.769</f>
        <v>1.7828535471991529</v>
      </c>
      <c r="N232" s="5">
        <f>Table1[[#This Row],[E2_plant_usage]]/Table1[[#This Row],[E2_plant_cost]]</f>
        <v>0.25834615334043365</v>
      </c>
      <c r="O232" s="5">
        <f>Table1[[#This Row],[E2_plant_cost]]/Table1[[#This Row],[kWh]]</f>
        <v>1.320763475286438E-2</v>
      </c>
    </row>
    <row r="233" spans="1:15">
      <c r="A233" s="2">
        <v>2015</v>
      </c>
      <c r="B233" s="2">
        <v>2599</v>
      </c>
      <c r="C233" s="2">
        <v>460</v>
      </c>
      <c r="D233" s="2" t="s">
        <v>864</v>
      </c>
      <c r="E233" s="2">
        <v>4080</v>
      </c>
      <c r="F233" s="2">
        <v>320537</v>
      </c>
      <c r="G233" s="2">
        <v>39288</v>
      </c>
      <c r="H233">
        <f>Table1[[#This Row],[E2_plant_usage]]*1055055852.62</f>
        <v>41451034337734.563</v>
      </c>
      <c r="I233">
        <f>Table1[[#This Row],[E2 in joule]]/3600000</f>
        <v>11514176.204926267</v>
      </c>
      <c r="J233">
        <f>Table1[[#This Row],[kWh]]/Table1[[#This Row],[PRODHOURS]]</f>
        <v>2822.10201101134</v>
      </c>
      <c r="K233">
        <f>Table1[[#This Row],[KW]]/1000</f>
        <v>2.82210201101134</v>
      </c>
      <c r="L233" s="5">
        <f>Table1[[#This Row],[kWh]]/33.33</f>
        <v>345459.83213100111</v>
      </c>
      <c r="M233" s="5">
        <f>Table1[[#This Row],[MW]]/0.769</f>
        <v>3.6698335643840569</v>
      </c>
      <c r="N233" s="5">
        <f>Table1[[#This Row],[E2_plant_usage]]/Table1[[#This Row],[E2_plant_cost]]</f>
        <v>0.12256931337099929</v>
      </c>
      <c r="O233" s="5">
        <f>Table1[[#This Row],[E2_plant_cost]]/Table1[[#This Row],[kWh]]</f>
        <v>2.783846575692148E-2</v>
      </c>
    </row>
    <row r="234" spans="1:15">
      <c r="A234" s="2">
        <v>1992</v>
      </c>
      <c r="B234" s="2">
        <v>3363</v>
      </c>
      <c r="C234" s="2">
        <v>188</v>
      </c>
      <c r="D234" s="2" t="s">
        <v>193</v>
      </c>
      <c r="E234" s="2">
        <v>6000</v>
      </c>
      <c r="F234" s="2">
        <v>124294</v>
      </c>
      <c r="G234" s="2">
        <v>38992</v>
      </c>
      <c r="H234">
        <f>Table1[[#This Row],[E2_plant_usage]]*1055055852.62</f>
        <v>41138737805359.039</v>
      </c>
      <c r="I234">
        <f>Table1[[#This Row],[E2 in joule]]/3600000</f>
        <v>11427427.168155288</v>
      </c>
      <c r="J234">
        <f>Table1[[#This Row],[kWh]]/Table1[[#This Row],[PRODHOURS]]</f>
        <v>1904.571194692548</v>
      </c>
      <c r="K234">
        <f>Table1[[#This Row],[KW]]/1000</f>
        <v>1.9045711946925481</v>
      </c>
      <c r="L234" s="5">
        <f>Table1[[#This Row],[kWh]]/33.33</f>
        <v>342857.10075473413</v>
      </c>
      <c r="M234" s="5">
        <f>Table1[[#This Row],[MW]]/0.769</f>
        <v>2.4766855587679428</v>
      </c>
      <c r="N234" s="5">
        <f>Table1[[#This Row],[E2_plant_usage]]/Table1[[#This Row],[E2_plant_cost]]</f>
        <v>0.31370782177739875</v>
      </c>
      <c r="O234" s="5">
        <f>Table1[[#This Row],[E2_plant_cost]]/Table1[[#This Row],[kWh]]</f>
        <v>1.0876814016926663E-2</v>
      </c>
    </row>
    <row r="235" spans="1:15">
      <c r="A235" s="2">
        <v>1999</v>
      </c>
      <c r="B235" s="2">
        <v>3692</v>
      </c>
      <c r="C235" s="2">
        <v>200</v>
      </c>
      <c r="D235" s="2" t="s">
        <v>530</v>
      </c>
      <c r="E235" s="2">
        <v>6120</v>
      </c>
      <c r="F235" s="2">
        <v>165384</v>
      </c>
      <c r="G235" s="2">
        <v>38672</v>
      </c>
      <c r="H235">
        <f>Table1[[#This Row],[E2_plant_usage]]*1055055852.62</f>
        <v>40801119932520.641</v>
      </c>
      <c r="I235">
        <f>Table1[[#This Row],[E2 in joule]]/3600000</f>
        <v>11333644.425700178</v>
      </c>
      <c r="J235">
        <f>Table1[[#This Row],[kWh]]/Table1[[#This Row],[PRODHOURS]]</f>
        <v>1851.9026839379376</v>
      </c>
      <c r="K235">
        <f>Table1[[#This Row],[KW]]/1000</f>
        <v>1.8519026839379376</v>
      </c>
      <c r="L235" s="5">
        <f>Table1[[#This Row],[kWh]]/33.33</f>
        <v>340043.33710471581</v>
      </c>
      <c r="M235" s="5">
        <f>Table1[[#This Row],[MW]]/0.769</f>
        <v>2.4081959479036898</v>
      </c>
      <c r="N235" s="5">
        <f>Table1[[#This Row],[E2_plant_usage]]/Table1[[#This Row],[E2_plant_cost]]</f>
        <v>0.23383156774536837</v>
      </c>
      <c r="O235" s="5">
        <f>Table1[[#This Row],[E2_plant_cost]]/Table1[[#This Row],[kWh]]</f>
        <v>1.4592305333399657E-2</v>
      </c>
    </row>
    <row r="236" spans="1:15">
      <c r="A236" s="2">
        <v>1985</v>
      </c>
      <c r="B236" s="2">
        <v>2051</v>
      </c>
      <c r="C236" s="2">
        <v>100</v>
      </c>
      <c r="D236" s="2" t="s">
        <v>145</v>
      </c>
      <c r="E236" s="2">
        <v>6240</v>
      </c>
      <c r="F236" s="2">
        <v>214730</v>
      </c>
      <c r="G236" s="2">
        <v>38501</v>
      </c>
      <c r="H236">
        <f>Table1[[#This Row],[E2_plant_usage]]*1055055852.62</f>
        <v>40620705381722.617</v>
      </c>
      <c r="I236">
        <f>Table1[[#This Row],[E2 in joule]]/3600000</f>
        <v>11283529.272700727</v>
      </c>
      <c r="J236">
        <f>Table1[[#This Row],[kWh]]/Table1[[#This Row],[PRODHOURS]]</f>
        <v>1808.2578962661421</v>
      </c>
      <c r="K236">
        <f>Table1[[#This Row],[KW]]/1000</f>
        <v>1.8082578962661422</v>
      </c>
      <c r="L236" s="5">
        <f>Table1[[#This Row],[kWh]]/33.33</f>
        <v>338539.73215423722</v>
      </c>
      <c r="M236" s="5">
        <f>Table1[[#This Row],[MW]]/0.769</f>
        <v>2.3514406973551916</v>
      </c>
      <c r="N236" s="5">
        <f>Table1[[#This Row],[E2_plant_usage]]/Table1[[#This Row],[E2_plant_cost]]</f>
        <v>0.17929958552600941</v>
      </c>
      <c r="O236" s="5">
        <f>Table1[[#This Row],[E2_plant_cost]]/Table1[[#This Row],[kWh]]</f>
        <v>1.9030393311383158E-2</v>
      </c>
    </row>
    <row r="237" spans="1:15">
      <c r="A237" s="2">
        <v>2013</v>
      </c>
      <c r="B237" s="2">
        <v>2096</v>
      </c>
      <c r="C237" s="2">
        <v>75</v>
      </c>
      <c r="D237" s="2" t="s">
        <v>822</v>
      </c>
      <c r="E237" s="2">
        <v>2652</v>
      </c>
      <c r="F237" s="2">
        <v>167578</v>
      </c>
      <c r="G237" s="2">
        <v>38471</v>
      </c>
      <c r="H237">
        <f>Table1[[#This Row],[E2_plant_usage]]*1055055852.62</f>
        <v>40589053706144.023</v>
      </c>
      <c r="I237">
        <f>Table1[[#This Row],[E2 in joule]]/3600000</f>
        <v>11274737.140595563</v>
      </c>
      <c r="J237">
        <f>Table1[[#This Row],[kWh]]/Table1[[#This Row],[PRODHOURS]]</f>
        <v>4251.4091782034548</v>
      </c>
      <c r="K237">
        <f>Table1[[#This Row],[KW]]/1000</f>
        <v>4.2514091782034544</v>
      </c>
      <c r="L237" s="5">
        <f>Table1[[#This Row],[kWh]]/33.33</f>
        <v>338275.94181204808</v>
      </c>
      <c r="M237" s="5">
        <f>Table1[[#This Row],[MW]]/0.769</f>
        <v>5.5284904788081333</v>
      </c>
      <c r="N237" s="5">
        <f>Table1[[#This Row],[E2_plant_usage]]/Table1[[#This Row],[E2_plant_cost]]</f>
        <v>0.22957070737208943</v>
      </c>
      <c r="O237" s="5">
        <f>Table1[[#This Row],[E2_plant_cost]]/Table1[[#This Row],[kWh]]</f>
        <v>1.4863140302989634E-2</v>
      </c>
    </row>
    <row r="238" spans="1:15">
      <c r="A238" s="2">
        <v>2023</v>
      </c>
      <c r="B238" s="2">
        <v>3714</v>
      </c>
      <c r="C238" s="2">
        <v>420</v>
      </c>
      <c r="D238" s="2" t="s">
        <v>986</v>
      </c>
      <c r="E238" s="2">
        <v>6000</v>
      </c>
      <c r="F238" s="2">
        <v>213604</v>
      </c>
      <c r="G238" s="2">
        <v>38453</v>
      </c>
      <c r="H238">
        <f>Table1[[#This Row],[E2_plant_usage]]*1055055852.62</f>
        <v>40570062700796.859</v>
      </c>
      <c r="I238">
        <f>Table1[[#This Row],[E2 in joule]]/3600000</f>
        <v>11269461.861332461</v>
      </c>
      <c r="J238">
        <f>Table1[[#This Row],[kWh]]/Table1[[#This Row],[PRODHOURS]]</f>
        <v>1878.2436435554102</v>
      </c>
      <c r="K238">
        <f>Table1[[#This Row],[KW]]/1000</f>
        <v>1.8782436435554102</v>
      </c>
      <c r="L238" s="5">
        <f>Table1[[#This Row],[kWh]]/33.33</f>
        <v>338117.66760673455</v>
      </c>
      <c r="M238" s="5">
        <f>Table1[[#This Row],[MW]]/0.769</f>
        <v>2.4424494714634721</v>
      </c>
      <c r="N238" s="5">
        <f>Table1[[#This Row],[E2_plant_usage]]/Table1[[#This Row],[E2_plant_cost]]</f>
        <v>0.18002003707795733</v>
      </c>
      <c r="O238" s="5">
        <f>Table1[[#This Row],[E2_plant_cost]]/Table1[[#This Row],[kWh]]</f>
        <v>1.8954232476078872E-2</v>
      </c>
    </row>
    <row r="239" spans="1:15">
      <c r="A239" s="2">
        <v>1993</v>
      </c>
      <c r="B239" s="2">
        <v>2821</v>
      </c>
      <c r="C239" s="2">
        <v>80</v>
      </c>
      <c r="D239" s="2" t="s">
        <v>365</v>
      </c>
      <c r="E239" s="2">
        <v>8500</v>
      </c>
      <c r="F239" s="2">
        <v>115182</v>
      </c>
      <c r="G239" s="2">
        <v>38397</v>
      </c>
      <c r="H239">
        <f>Table1[[#This Row],[E2_plant_usage]]*1055055852.62</f>
        <v>40510979573050.141</v>
      </c>
      <c r="I239">
        <f>Table1[[#This Row],[E2 in joule]]/3600000</f>
        <v>11253049.881402817</v>
      </c>
      <c r="J239">
        <f>Table1[[#This Row],[kWh]]/Table1[[#This Row],[PRODHOURS]]</f>
        <v>1323.8882213415079</v>
      </c>
      <c r="K239">
        <f>Table1[[#This Row],[KW]]/1000</f>
        <v>1.323888221341508</v>
      </c>
      <c r="L239" s="5">
        <f>Table1[[#This Row],[kWh]]/33.33</f>
        <v>337625.25896798132</v>
      </c>
      <c r="M239" s="5">
        <f>Table1[[#This Row],[MW]]/0.769</f>
        <v>1.7215711590916878</v>
      </c>
      <c r="N239" s="5">
        <f>Table1[[#This Row],[E2_plant_usage]]/Table1[[#This Row],[E2_plant_cost]]</f>
        <v>0.3333593790696463</v>
      </c>
      <c r="O239" s="5">
        <f>Table1[[#This Row],[E2_plant_cost]]/Table1[[#This Row],[kWh]]</f>
        <v>1.02356251162055E-2</v>
      </c>
    </row>
    <row r="240" spans="1:15">
      <c r="A240" s="2">
        <v>2019</v>
      </c>
      <c r="B240" s="2">
        <v>2013</v>
      </c>
      <c r="C240" s="2">
        <v>515</v>
      </c>
      <c r="D240" s="2" t="s">
        <v>946</v>
      </c>
      <c r="E240" s="2">
        <v>5616</v>
      </c>
      <c r="F240" s="2">
        <v>262217</v>
      </c>
      <c r="G240" s="2">
        <v>38283</v>
      </c>
      <c r="H240">
        <f>Table1[[#This Row],[E2_plant_usage]]*1055055852.62</f>
        <v>40390703205851.461</v>
      </c>
      <c r="I240">
        <f>Table1[[#This Row],[E2 in joule]]/3600000</f>
        <v>11219639.779403184</v>
      </c>
      <c r="J240">
        <f>Table1[[#This Row],[kWh]]/Table1[[#This Row],[PRODHOURS]]</f>
        <v>1997.7991060190855</v>
      </c>
      <c r="K240">
        <f>Table1[[#This Row],[KW]]/1000</f>
        <v>1.9977991060190854</v>
      </c>
      <c r="L240" s="5">
        <f>Table1[[#This Row],[kWh]]/33.33</f>
        <v>336622.85566766228</v>
      </c>
      <c r="M240" s="5">
        <f>Table1[[#This Row],[MW]]/0.769</f>
        <v>2.5979182132887977</v>
      </c>
      <c r="N240" s="5">
        <f>Table1[[#This Row],[E2_plant_usage]]/Table1[[#This Row],[E2_plant_cost]]</f>
        <v>0.1459973991007448</v>
      </c>
      <c r="O240" s="5">
        <f>Table1[[#This Row],[E2_plant_cost]]/Table1[[#This Row],[kWh]]</f>
        <v>2.3371249447898795E-2</v>
      </c>
    </row>
    <row r="241" spans="1:15">
      <c r="A241" s="2">
        <v>2014</v>
      </c>
      <c r="B241" s="2">
        <v>3714</v>
      </c>
      <c r="C241" s="2">
        <v>1000</v>
      </c>
      <c r="D241" s="2" t="s">
        <v>849</v>
      </c>
      <c r="E241" s="2">
        <v>6600</v>
      </c>
      <c r="F241" s="2">
        <v>206656</v>
      </c>
      <c r="G241" s="2">
        <v>38120</v>
      </c>
      <c r="H241">
        <f>Table1[[#This Row],[E2_plant_usage]]*1055055852.62</f>
        <v>40218729101874.398</v>
      </c>
      <c r="I241">
        <f>Table1[[#This Row],[E2 in joule]]/3600000</f>
        <v>11171869.194965111</v>
      </c>
      <c r="J241">
        <f>Table1[[#This Row],[kWh]]/Table1[[#This Row],[PRODHOURS]]</f>
        <v>1692.7074537825927</v>
      </c>
      <c r="K241">
        <f>Table1[[#This Row],[KW]]/1000</f>
        <v>1.6927074537825926</v>
      </c>
      <c r="L241" s="5">
        <f>Table1[[#This Row],[kWh]]/33.33</f>
        <v>335189.59480843419</v>
      </c>
      <c r="M241" s="5">
        <f>Table1[[#This Row],[MW]]/0.769</f>
        <v>2.2011800439305493</v>
      </c>
      <c r="N241" s="5">
        <f>Table1[[#This Row],[E2_plant_usage]]/Table1[[#This Row],[E2_plant_cost]]</f>
        <v>0.18446113347785692</v>
      </c>
      <c r="O241" s="5">
        <f>Table1[[#This Row],[E2_plant_cost]]/Table1[[#This Row],[kWh]]</f>
        <v>1.8497889331996011E-2</v>
      </c>
    </row>
    <row r="242" spans="1:15">
      <c r="A242" s="2">
        <v>1996</v>
      </c>
      <c r="B242" s="2">
        <v>2754</v>
      </c>
      <c r="C242" s="2">
        <v>150</v>
      </c>
      <c r="D242" s="2" t="s">
        <v>461</v>
      </c>
      <c r="E242" s="2">
        <v>6000</v>
      </c>
      <c r="F242" s="2">
        <v>150815</v>
      </c>
      <c r="G242" s="2">
        <v>37972</v>
      </c>
      <c r="H242">
        <f>Table1[[#This Row],[E2_plant_usage]]*1055055852.62</f>
        <v>40062580835686.641</v>
      </c>
      <c r="I242">
        <f>Table1[[#This Row],[E2 in joule]]/3600000</f>
        <v>11128494.676579623</v>
      </c>
      <c r="J242">
        <f>Table1[[#This Row],[kWh]]/Table1[[#This Row],[PRODHOURS]]</f>
        <v>1854.7491127632704</v>
      </c>
      <c r="K242">
        <f>Table1[[#This Row],[KW]]/1000</f>
        <v>1.8547491127632705</v>
      </c>
      <c r="L242" s="5">
        <f>Table1[[#This Row],[kWh]]/33.33</f>
        <v>333888.22912030073</v>
      </c>
      <c r="M242" s="5">
        <f>Table1[[#This Row],[MW]]/0.769</f>
        <v>2.4118974158169966</v>
      </c>
      <c r="N242" s="5">
        <f>Table1[[#This Row],[E2_plant_usage]]/Table1[[#This Row],[E2_plant_cost]]</f>
        <v>0.25177866923051423</v>
      </c>
      <c r="O242" s="5">
        <f>Table1[[#This Row],[E2_plant_cost]]/Table1[[#This Row],[kWh]]</f>
        <v>1.3552147382286699E-2</v>
      </c>
    </row>
    <row r="243" spans="1:15">
      <c r="A243" s="2">
        <v>1998</v>
      </c>
      <c r="B243" s="2">
        <v>2085</v>
      </c>
      <c r="C243" s="2">
        <v>250</v>
      </c>
      <c r="D243" s="2" t="s">
        <v>508</v>
      </c>
      <c r="E243" s="2">
        <v>3000</v>
      </c>
      <c r="F243" s="2">
        <v>159390</v>
      </c>
      <c r="G243" s="2">
        <v>37950</v>
      </c>
      <c r="H243">
        <f>Table1[[#This Row],[E2_plant_usage]]*1055055852.62</f>
        <v>40039369606929</v>
      </c>
      <c r="I243">
        <f>Table1[[#This Row],[E2 in joule]]/3600000</f>
        <v>11122047.113035833</v>
      </c>
      <c r="J243">
        <f>Table1[[#This Row],[kWh]]/Table1[[#This Row],[PRODHOURS]]</f>
        <v>3707.3490376786112</v>
      </c>
      <c r="K243">
        <f>Table1[[#This Row],[KW]]/1000</f>
        <v>3.7073490376786111</v>
      </c>
      <c r="L243" s="5">
        <f>Table1[[#This Row],[kWh]]/33.33</f>
        <v>333694.78286936198</v>
      </c>
      <c r="M243" s="5">
        <f>Table1[[#This Row],[MW]]/0.769</f>
        <v>4.8210000489968934</v>
      </c>
      <c r="N243" s="5">
        <f>Table1[[#This Row],[E2_plant_usage]]/Table1[[#This Row],[E2_plant_cost]]</f>
        <v>0.23809523809523808</v>
      </c>
      <c r="O243" s="5">
        <f>Table1[[#This Row],[E2_plant_cost]]/Table1[[#This Row],[kWh]]</f>
        <v>1.4330994859137356E-2</v>
      </c>
    </row>
    <row r="244" spans="1:15">
      <c r="A244" s="2">
        <v>1986</v>
      </c>
      <c r="B244" s="2">
        <v>3321</v>
      </c>
      <c r="C244" s="2">
        <v>159</v>
      </c>
      <c r="D244" s="2" t="s">
        <v>190</v>
      </c>
      <c r="E244" s="2">
        <v>2000</v>
      </c>
      <c r="F244" s="2">
        <v>186926</v>
      </c>
      <c r="G244" s="2">
        <v>37645</v>
      </c>
      <c r="H244">
        <f>Table1[[#This Row],[E2_plant_usage]]*1055055852.62</f>
        <v>39717577571879.898</v>
      </c>
      <c r="I244">
        <f>Table1[[#This Row],[E2 in joule]]/3600000</f>
        <v>11032660.436633306</v>
      </c>
      <c r="J244">
        <f>Table1[[#This Row],[kWh]]/Table1[[#This Row],[PRODHOURS]]</f>
        <v>5516.3302183166525</v>
      </c>
      <c r="K244">
        <f>Table1[[#This Row],[KW]]/1000</f>
        <v>5.5163302183166527</v>
      </c>
      <c r="L244" s="5">
        <f>Table1[[#This Row],[kWh]]/33.33</f>
        <v>331012.91439043824</v>
      </c>
      <c r="M244" s="5">
        <f>Table1[[#This Row],[MW]]/0.769</f>
        <v>7.1733812982011083</v>
      </c>
      <c r="N244" s="5">
        <f>Table1[[#This Row],[E2_plant_usage]]/Table1[[#This Row],[E2_plant_cost]]</f>
        <v>0.20138985480885485</v>
      </c>
      <c r="O244" s="5">
        <f>Table1[[#This Row],[E2_plant_cost]]/Table1[[#This Row],[kWh]]</f>
        <v>1.6942966845904468E-2</v>
      </c>
    </row>
    <row r="245" spans="1:15">
      <c r="A245" s="2">
        <v>1998</v>
      </c>
      <c r="B245" s="2">
        <v>2621</v>
      </c>
      <c r="C245" s="2">
        <v>135</v>
      </c>
      <c r="D245" s="2" t="s">
        <v>494</v>
      </c>
      <c r="E245" s="2">
        <v>6000</v>
      </c>
      <c r="F245" s="2">
        <v>144643</v>
      </c>
      <c r="G245" s="2">
        <v>37476</v>
      </c>
      <c r="H245">
        <f>Table1[[#This Row],[E2_plant_usage]]*1055055852.62</f>
        <v>39539273132787.117</v>
      </c>
      <c r="I245">
        <f>Table1[[#This Row],[E2 in joule]]/3600000</f>
        <v>10983131.4257742</v>
      </c>
      <c r="J245">
        <f>Table1[[#This Row],[kWh]]/Table1[[#This Row],[PRODHOURS]]</f>
        <v>1830.5219042956999</v>
      </c>
      <c r="K245">
        <f>Table1[[#This Row],[KW]]/1000</f>
        <v>1.8305219042956999</v>
      </c>
      <c r="L245" s="5">
        <f>Table1[[#This Row],[kWh]]/33.33</f>
        <v>329526.89546277229</v>
      </c>
      <c r="M245" s="5">
        <f>Table1[[#This Row],[MW]]/0.769</f>
        <v>2.3803925933624188</v>
      </c>
      <c r="N245" s="5">
        <f>Table1[[#This Row],[E2_plant_usage]]/Table1[[#This Row],[E2_plant_cost]]</f>
        <v>0.25909307743893584</v>
      </c>
      <c r="O245" s="5">
        <f>Table1[[#This Row],[E2_plant_cost]]/Table1[[#This Row],[kWh]]</f>
        <v>1.3169559244330369E-2</v>
      </c>
    </row>
    <row r="246" spans="1:15">
      <c r="A246" s="2">
        <v>2008</v>
      </c>
      <c r="B246" s="2">
        <v>3321</v>
      </c>
      <c r="C246" s="2">
        <v>98</v>
      </c>
      <c r="D246" s="2" t="s">
        <v>722</v>
      </c>
      <c r="E246" s="2">
        <v>8400</v>
      </c>
      <c r="F246" s="2">
        <v>277204</v>
      </c>
      <c r="G246" s="2">
        <v>37375</v>
      </c>
      <c r="H246">
        <f>Table1[[#This Row],[E2_plant_usage]]*1055055852.62</f>
        <v>39432712491672.5</v>
      </c>
      <c r="I246">
        <f>Table1[[#This Row],[E2 in joule]]/3600000</f>
        <v>10953531.247686805</v>
      </c>
      <c r="J246">
        <f>Table1[[#This Row],[kWh]]/Table1[[#This Row],[PRODHOURS]]</f>
        <v>1303.9918152008102</v>
      </c>
      <c r="K246">
        <f>Table1[[#This Row],[KW]]/1000</f>
        <v>1.3039918152008101</v>
      </c>
      <c r="L246" s="5">
        <f>Table1[[#This Row],[kWh]]/33.33</f>
        <v>328638.80131073523</v>
      </c>
      <c r="M246" s="5">
        <f>Table1[[#This Row],[MW]]/0.769</f>
        <v>1.6956980691818075</v>
      </c>
      <c r="N246" s="5">
        <f>Table1[[#This Row],[E2_plant_usage]]/Table1[[#This Row],[E2_plant_cost]]</f>
        <v>0.13482850175322145</v>
      </c>
      <c r="O246" s="5">
        <f>Table1[[#This Row],[E2_plant_cost]]/Table1[[#This Row],[kWh]]</f>
        <v>2.5307272488818675E-2</v>
      </c>
    </row>
    <row r="247" spans="1:15">
      <c r="A247" s="2">
        <v>1982</v>
      </c>
      <c r="B247" s="2">
        <v>3363</v>
      </c>
      <c r="C247" s="2">
        <v>135</v>
      </c>
      <c r="D247" s="2" t="s">
        <v>59</v>
      </c>
      <c r="E247" s="2">
        <v>6864</v>
      </c>
      <c r="F247" s="2">
        <v>157722</v>
      </c>
      <c r="G247" s="2">
        <v>36886</v>
      </c>
      <c r="H247">
        <f>Table1[[#This Row],[E2_plant_usage]]*1055055852.62</f>
        <v>38916790179741.32</v>
      </c>
      <c r="I247">
        <f>Table1[[#This Row],[E2 in joule]]/3600000</f>
        <v>10810219.49437259</v>
      </c>
      <c r="J247">
        <f>Table1[[#This Row],[kWh]]/Table1[[#This Row],[PRODHOURS]]</f>
        <v>1574.9154275018341</v>
      </c>
      <c r="K247">
        <f>Table1[[#This Row],[KW]]/1000</f>
        <v>1.574915427501834</v>
      </c>
      <c r="L247" s="5">
        <f>Table1[[#This Row],[kWh]]/33.33</f>
        <v>324339.01873305102</v>
      </c>
      <c r="M247" s="5">
        <f>Table1[[#This Row],[MW]]/0.769</f>
        <v>2.0480044570895108</v>
      </c>
      <c r="N247" s="5">
        <f>Table1[[#This Row],[E2_plant_usage]]/Table1[[#This Row],[E2_plant_cost]]</f>
        <v>0.23386718403266507</v>
      </c>
      <c r="O247" s="5">
        <f>Table1[[#This Row],[E2_plant_cost]]/Table1[[#This Row],[kWh]]</f>
        <v>1.4590083030423608E-2</v>
      </c>
    </row>
    <row r="248" spans="1:15">
      <c r="A248" s="2">
        <v>2005</v>
      </c>
      <c r="B248" s="2">
        <v>3357</v>
      </c>
      <c r="C248" s="2">
        <v>88</v>
      </c>
      <c r="D248" s="2" t="s">
        <v>671</v>
      </c>
      <c r="E248" s="2">
        <v>8736</v>
      </c>
      <c r="F248" s="2">
        <v>236780</v>
      </c>
      <c r="G248" s="2">
        <v>36858</v>
      </c>
      <c r="H248">
        <f>Table1[[#This Row],[E2_plant_usage]]*1055055852.62</f>
        <v>38887248615867.961</v>
      </c>
      <c r="I248">
        <f>Table1[[#This Row],[E2 in joule]]/3600000</f>
        <v>10802013.504407767</v>
      </c>
      <c r="J248">
        <f>Table1[[#This Row],[kWh]]/Table1[[#This Row],[PRODHOURS]]</f>
        <v>1236.4942198268964</v>
      </c>
      <c r="K248">
        <f>Table1[[#This Row],[KW]]/1000</f>
        <v>1.2364942198268964</v>
      </c>
      <c r="L248" s="5">
        <f>Table1[[#This Row],[kWh]]/33.33</f>
        <v>324092.81441367441</v>
      </c>
      <c r="M248" s="5">
        <f>Table1[[#This Row],[MW]]/0.769</f>
        <v>1.6079248632339356</v>
      </c>
      <c r="N248" s="5">
        <f>Table1[[#This Row],[E2_plant_usage]]/Table1[[#This Row],[E2_plant_cost]]</f>
        <v>0.15566348509164626</v>
      </c>
      <c r="O248" s="5">
        <f>Table1[[#This Row],[E2_plant_cost]]/Table1[[#This Row],[kWh]]</f>
        <v>2.1919987408216237E-2</v>
      </c>
    </row>
    <row r="249" spans="1:15">
      <c r="A249" s="2">
        <v>1984</v>
      </c>
      <c r="B249" s="2">
        <v>3465</v>
      </c>
      <c r="C249" s="2">
        <v>190</v>
      </c>
      <c r="D249" s="2" t="s">
        <v>117</v>
      </c>
      <c r="E249" s="2">
        <v>6000</v>
      </c>
      <c r="F249" s="2">
        <v>204292</v>
      </c>
      <c r="G249" s="2">
        <v>36583</v>
      </c>
      <c r="H249">
        <f>Table1[[#This Row],[E2_plant_usage]]*1055055852.62</f>
        <v>38597108256397.461</v>
      </c>
      <c r="I249">
        <f>Table1[[#This Row],[E2 in joule]]/3600000</f>
        <v>10721418.960110405</v>
      </c>
      <c r="J249">
        <f>Table1[[#This Row],[kWh]]/Table1[[#This Row],[PRODHOURS]]</f>
        <v>1786.903160018401</v>
      </c>
      <c r="K249">
        <f>Table1[[#This Row],[KW]]/1000</f>
        <v>1.7869031600184009</v>
      </c>
      <c r="L249" s="5">
        <f>Table1[[#This Row],[kWh]]/33.33</f>
        <v>321674.73627693986</v>
      </c>
      <c r="M249" s="5">
        <f>Table1[[#This Row],[MW]]/0.769</f>
        <v>2.3236712093867373</v>
      </c>
      <c r="N249" s="5">
        <f>Table1[[#This Row],[E2_plant_usage]]/Table1[[#This Row],[E2_plant_cost]]</f>
        <v>0.17907211246646956</v>
      </c>
      <c r="O249" s="5">
        <f>Table1[[#This Row],[E2_plant_cost]]/Table1[[#This Row],[kWh]]</f>
        <v>1.9054567381433275E-2</v>
      </c>
    </row>
    <row r="250" spans="1:15">
      <c r="A250" s="2">
        <v>1998</v>
      </c>
      <c r="B250" s="2">
        <v>3564</v>
      </c>
      <c r="C250" s="2">
        <v>150</v>
      </c>
      <c r="D250" s="2" t="s">
        <v>514</v>
      </c>
      <c r="E250" s="2">
        <v>7344</v>
      </c>
      <c r="F250" s="2">
        <v>145032</v>
      </c>
      <c r="G250" s="2">
        <v>36427</v>
      </c>
      <c r="H250">
        <f>Table1[[#This Row],[E2_plant_usage]]*1055055852.62</f>
        <v>38432519543388.742</v>
      </c>
      <c r="I250">
        <f>Table1[[#This Row],[E2 in joule]]/3600000</f>
        <v>10675699.87316354</v>
      </c>
      <c r="J250">
        <f>Table1[[#This Row],[kWh]]/Table1[[#This Row],[PRODHOURS]]</f>
        <v>1453.6628367597414</v>
      </c>
      <c r="K250">
        <f>Table1[[#This Row],[KW]]/1000</f>
        <v>1.4536628367597413</v>
      </c>
      <c r="L250" s="5">
        <f>Table1[[#This Row],[kWh]]/33.33</f>
        <v>320303.02649755595</v>
      </c>
      <c r="M250" s="5">
        <f>Table1[[#This Row],[MW]]/0.769</f>
        <v>1.8903287864235907</v>
      </c>
      <c r="N250" s="5">
        <f>Table1[[#This Row],[E2_plant_usage]]/Table1[[#This Row],[E2_plant_cost]]</f>
        <v>0.25116526008053397</v>
      </c>
      <c r="O250" s="5">
        <f>Table1[[#This Row],[E2_plant_cost]]/Table1[[#This Row],[kWh]]</f>
        <v>1.3585245157048662E-2</v>
      </c>
    </row>
    <row r="251" spans="1:15">
      <c r="A251" s="2">
        <v>1995</v>
      </c>
      <c r="B251" s="2">
        <v>2823</v>
      </c>
      <c r="C251" s="2">
        <v>55</v>
      </c>
      <c r="D251" s="2" t="s">
        <v>420</v>
      </c>
      <c r="E251" s="2">
        <v>8400</v>
      </c>
      <c r="F251" s="2">
        <v>126112</v>
      </c>
      <c r="G251" s="2">
        <v>36032</v>
      </c>
      <c r="H251">
        <f>Table1[[#This Row],[E2_plant_usage]]*1055055852.62</f>
        <v>38015772481603.844</v>
      </c>
      <c r="I251">
        <f>Table1[[#This Row],[E2 in joule]]/3600000</f>
        <v>10559936.800445512</v>
      </c>
      <c r="J251">
        <f>Table1[[#This Row],[kWh]]/Table1[[#This Row],[PRODHOURS]]</f>
        <v>1257.1353333863706</v>
      </c>
      <c r="K251">
        <f>Table1[[#This Row],[KW]]/1000</f>
        <v>1.2571353333863706</v>
      </c>
      <c r="L251" s="5">
        <f>Table1[[#This Row],[kWh]]/33.33</f>
        <v>316829.78699206456</v>
      </c>
      <c r="M251" s="5">
        <f>Table1[[#This Row],[MW]]/0.769</f>
        <v>1.6347663633112752</v>
      </c>
      <c r="N251" s="5">
        <f>Table1[[#This Row],[E2_plant_usage]]/Table1[[#This Row],[E2_plant_cost]]</f>
        <v>0.2857142857142857</v>
      </c>
      <c r="O251" s="5">
        <f>Table1[[#This Row],[E2_plant_cost]]/Table1[[#This Row],[kWh]]</f>
        <v>1.1942495715947795E-2</v>
      </c>
    </row>
    <row r="252" spans="1:15">
      <c r="A252" s="2">
        <v>1985</v>
      </c>
      <c r="B252" s="2">
        <v>3443</v>
      </c>
      <c r="C252" s="2">
        <v>400</v>
      </c>
      <c r="D252" s="2" t="s">
        <v>163</v>
      </c>
      <c r="E252" s="2">
        <v>3840</v>
      </c>
      <c r="F252" s="2">
        <v>195632</v>
      </c>
      <c r="G252" s="2">
        <v>35414</v>
      </c>
      <c r="H252">
        <f>Table1[[#This Row],[E2_plant_usage]]*1055055852.62</f>
        <v>37363747964684.68</v>
      </c>
      <c r="I252">
        <f>Table1[[#This Row],[E2 in joule]]/3600000</f>
        <v>10378818.879079077</v>
      </c>
      <c r="J252">
        <f>Table1[[#This Row],[kWh]]/Table1[[#This Row],[PRODHOURS]]</f>
        <v>2702.817416426843</v>
      </c>
      <c r="K252">
        <f>Table1[[#This Row],[KW]]/1000</f>
        <v>2.7028174164268428</v>
      </c>
      <c r="L252" s="5">
        <f>Table1[[#This Row],[kWh]]/33.33</f>
        <v>311395.70594296663</v>
      </c>
      <c r="M252" s="5">
        <f>Table1[[#This Row],[MW]]/0.769</f>
        <v>3.5147170564718371</v>
      </c>
      <c r="N252" s="5">
        <f>Table1[[#This Row],[E2_plant_usage]]/Table1[[#This Row],[E2_plant_cost]]</f>
        <v>0.18102355442872331</v>
      </c>
      <c r="O252" s="5">
        <f>Table1[[#This Row],[E2_plant_cost]]/Table1[[#This Row],[kWh]]</f>
        <v>1.8849158298189575E-2</v>
      </c>
    </row>
    <row r="253" spans="1:15">
      <c r="A253" s="2">
        <v>1989</v>
      </c>
      <c r="B253" s="2">
        <v>2711</v>
      </c>
      <c r="C253" s="2">
        <v>245</v>
      </c>
      <c r="D253" s="2" t="s">
        <v>248</v>
      </c>
      <c r="E253" s="2">
        <v>8400</v>
      </c>
      <c r="F253" s="2">
        <v>142310</v>
      </c>
      <c r="G253" s="2">
        <v>35121</v>
      </c>
      <c r="H253">
        <f>Table1[[#This Row],[E2_plant_usage]]*1055055852.62</f>
        <v>37054616599867.023</v>
      </c>
      <c r="I253">
        <f>Table1[[#This Row],[E2 in joule]]/3600000</f>
        <v>10292949.055518618</v>
      </c>
      <c r="J253">
        <f>Table1[[#This Row],[kWh]]/Table1[[#This Row],[PRODHOURS]]</f>
        <v>1225.3510780379306</v>
      </c>
      <c r="K253">
        <f>Table1[[#This Row],[KW]]/1000</f>
        <v>1.2253510780379306</v>
      </c>
      <c r="L253" s="5">
        <f>Table1[[#This Row],[kWh]]/33.33</f>
        <v>308819.35360091866</v>
      </c>
      <c r="M253" s="5">
        <f>Table1[[#This Row],[MW]]/0.769</f>
        <v>1.5934344317788434</v>
      </c>
      <c r="N253" s="5">
        <f>Table1[[#This Row],[E2_plant_usage]]/Table1[[#This Row],[E2_plant_cost]]</f>
        <v>0.24679221418031058</v>
      </c>
      <c r="O253" s="5">
        <f>Table1[[#This Row],[E2_plant_cost]]/Table1[[#This Row],[kWh]]</f>
        <v>1.3825969528499682E-2</v>
      </c>
    </row>
    <row r="254" spans="1:15">
      <c r="A254" s="2">
        <v>1996</v>
      </c>
      <c r="B254" s="2">
        <v>2653</v>
      </c>
      <c r="C254" s="2">
        <v>64</v>
      </c>
      <c r="D254" s="2" t="s">
        <v>424</v>
      </c>
      <c r="E254" s="2">
        <v>4500</v>
      </c>
      <c r="F254" s="2">
        <v>104062</v>
      </c>
      <c r="G254" s="2">
        <v>35073</v>
      </c>
      <c r="H254">
        <f>Table1[[#This Row],[E2_plant_usage]]*1055055852.62</f>
        <v>37003973918941.258</v>
      </c>
      <c r="I254">
        <f>Table1[[#This Row],[E2 in joule]]/3600000</f>
        <v>10278881.64415035</v>
      </c>
      <c r="J254">
        <f>Table1[[#This Row],[kWh]]/Table1[[#This Row],[PRODHOURS]]</f>
        <v>2284.1959209223</v>
      </c>
      <c r="K254">
        <f>Table1[[#This Row],[KW]]/1000</f>
        <v>2.2841959209223002</v>
      </c>
      <c r="L254" s="5">
        <f>Table1[[#This Row],[kWh]]/33.33</f>
        <v>308397.28905341588</v>
      </c>
      <c r="M254" s="5">
        <f>Table1[[#This Row],[MW]]/0.769</f>
        <v>2.9703458009392718</v>
      </c>
      <c r="N254" s="5">
        <f>Table1[[#This Row],[E2_plant_usage]]/Table1[[#This Row],[E2_plant_cost]]</f>
        <v>0.33703945724664142</v>
      </c>
      <c r="O254" s="5">
        <f>Table1[[#This Row],[E2_plant_cost]]/Table1[[#This Row],[kWh]]</f>
        <v>1.012386401581159E-2</v>
      </c>
    </row>
    <row r="255" spans="1:15">
      <c r="A255" s="2">
        <v>2017</v>
      </c>
      <c r="B255" s="2">
        <v>3714</v>
      </c>
      <c r="C255" s="2">
        <v>850</v>
      </c>
      <c r="D255" s="2" t="s">
        <v>917</v>
      </c>
      <c r="E255" s="2">
        <v>6120</v>
      </c>
      <c r="F255" s="2">
        <v>166221</v>
      </c>
      <c r="G255" s="2">
        <v>34751</v>
      </c>
      <c r="H255">
        <f>Table1[[#This Row],[E2_plant_usage]]*1055055852.62</f>
        <v>36664245934397.617</v>
      </c>
      <c r="I255">
        <f>Table1[[#This Row],[E2 in joule]]/3600000</f>
        <v>10184512.759554893</v>
      </c>
      <c r="J255">
        <f>Table1[[#This Row],[kWh]]/Table1[[#This Row],[PRODHOURS]]</f>
        <v>1664.1360718226949</v>
      </c>
      <c r="K255">
        <f>Table1[[#This Row],[KW]]/1000</f>
        <v>1.664136071822695</v>
      </c>
      <c r="L255" s="5">
        <f>Table1[[#This Row],[kWh]]/33.33</f>
        <v>305565.93938058487</v>
      </c>
      <c r="M255" s="5">
        <f>Table1[[#This Row],[MW]]/0.769</f>
        <v>2.1640261011998634</v>
      </c>
      <c r="N255" s="5">
        <f>Table1[[#This Row],[E2_plant_usage]]/Table1[[#This Row],[E2_plant_cost]]</f>
        <v>0.20906503991673736</v>
      </c>
      <c r="O255" s="5">
        <f>Table1[[#This Row],[E2_plant_cost]]/Table1[[#This Row],[kWh]]</f>
        <v>1.6320957509141025E-2</v>
      </c>
    </row>
    <row r="256" spans="1:15">
      <c r="A256" s="2">
        <v>2000</v>
      </c>
      <c r="B256" s="2">
        <v>3321</v>
      </c>
      <c r="C256" s="2">
        <v>350</v>
      </c>
      <c r="D256" s="2" t="s">
        <v>545</v>
      </c>
      <c r="E256" s="2">
        <v>6000</v>
      </c>
      <c r="F256" s="2">
        <v>139337</v>
      </c>
      <c r="G256" s="2">
        <v>34665</v>
      </c>
      <c r="H256">
        <f>Table1[[#This Row],[E2_plant_usage]]*1055055852.62</f>
        <v>36573511131072.297</v>
      </c>
      <c r="I256">
        <f>Table1[[#This Row],[E2 in joule]]/3600000</f>
        <v>10159308.647520082</v>
      </c>
      <c r="J256">
        <f>Table1[[#This Row],[kWh]]/Table1[[#This Row],[PRODHOURS]]</f>
        <v>1693.2181079200136</v>
      </c>
      <c r="K256">
        <f>Table1[[#This Row],[KW]]/1000</f>
        <v>1.6932181079200137</v>
      </c>
      <c r="L256" s="5">
        <f>Table1[[#This Row],[kWh]]/33.33</f>
        <v>304809.74039964244</v>
      </c>
      <c r="M256" s="5">
        <f>Table1[[#This Row],[MW]]/0.769</f>
        <v>2.2018440935240751</v>
      </c>
      <c r="N256" s="5">
        <f>Table1[[#This Row],[E2_plant_usage]]/Table1[[#This Row],[E2_plant_cost]]</f>
        <v>0.24878531904662796</v>
      </c>
      <c r="O256" s="5">
        <f>Table1[[#This Row],[E2_plant_cost]]/Table1[[#This Row],[kWh]]</f>
        <v>1.3715204925289142E-2</v>
      </c>
    </row>
    <row r="257" spans="1:15">
      <c r="A257" s="2">
        <v>2015</v>
      </c>
      <c r="B257" s="2">
        <v>2843</v>
      </c>
      <c r="C257" s="2">
        <v>70</v>
      </c>
      <c r="D257" s="2" t="s">
        <v>878</v>
      </c>
      <c r="E257" s="2">
        <v>8568</v>
      </c>
      <c r="F257" s="2">
        <v>205927</v>
      </c>
      <c r="G257" s="2">
        <v>34664</v>
      </c>
      <c r="H257">
        <f>Table1[[#This Row],[E2_plant_usage]]*1055055852.62</f>
        <v>36572456075219.68</v>
      </c>
      <c r="I257">
        <f>Table1[[#This Row],[E2 in joule]]/3600000</f>
        <v>10159015.57644991</v>
      </c>
      <c r="J257">
        <f>Table1[[#This Row],[kWh]]/Table1[[#This Row],[PRODHOURS]]</f>
        <v>1185.6927610235657</v>
      </c>
      <c r="K257">
        <f>Table1[[#This Row],[KW]]/1000</f>
        <v>1.1856927610235657</v>
      </c>
      <c r="L257" s="5">
        <f>Table1[[#This Row],[kWh]]/33.33</f>
        <v>304800.94738823612</v>
      </c>
      <c r="M257" s="5">
        <f>Table1[[#This Row],[MW]]/0.769</f>
        <v>1.5418631482751179</v>
      </c>
      <c r="N257" s="5">
        <f>Table1[[#This Row],[E2_plant_usage]]/Table1[[#This Row],[E2_plant_cost]]</f>
        <v>0.16833149611270012</v>
      </c>
      <c r="O257" s="5">
        <f>Table1[[#This Row],[E2_plant_cost]]/Table1[[#This Row],[kWh]]</f>
        <v>2.0270369550113597E-2</v>
      </c>
    </row>
    <row r="258" spans="1:15">
      <c r="A258" s="2">
        <v>2001</v>
      </c>
      <c r="B258" s="2">
        <v>3471</v>
      </c>
      <c r="C258" s="2">
        <v>130</v>
      </c>
      <c r="D258" s="2" t="s">
        <v>565</v>
      </c>
      <c r="E258" s="2">
        <v>6120</v>
      </c>
      <c r="F258" s="2">
        <v>196021</v>
      </c>
      <c r="G258" s="2">
        <v>34402</v>
      </c>
      <c r="H258">
        <f>Table1[[#This Row],[E2_plant_usage]]*1055055852.62</f>
        <v>36296031441833.242</v>
      </c>
      <c r="I258">
        <f>Table1[[#This Row],[E2 in joule]]/3600000</f>
        <v>10082230.956064789</v>
      </c>
      <c r="J258">
        <f>Table1[[#This Row],[kWh]]/Table1[[#This Row],[PRODHOURS]]</f>
        <v>1647.4233588341158</v>
      </c>
      <c r="K258">
        <f>Table1[[#This Row],[KW]]/1000</f>
        <v>1.6474233588341158</v>
      </c>
      <c r="L258" s="5">
        <f>Table1[[#This Row],[kWh]]/33.33</f>
        <v>302497.17839978368</v>
      </c>
      <c r="M258" s="5">
        <f>Table1[[#This Row],[MW]]/0.769</f>
        <v>2.1422930544006706</v>
      </c>
      <c r="N258" s="5">
        <f>Table1[[#This Row],[E2_plant_usage]]/Table1[[#This Row],[E2_plant_cost]]</f>
        <v>0.17550160441993459</v>
      </c>
      <c r="O258" s="5">
        <f>Table1[[#This Row],[E2_plant_cost]]/Table1[[#This Row],[kWh]]</f>
        <v>1.9442224727265051E-2</v>
      </c>
    </row>
    <row r="259" spans="1:15">
      <c r="A259" s="2">
        <v>2009</v>
      </c>
      <c r="B259" s="2">
        <v>2086</v>
      </c>
      <c r="C259" s="2">
        <v>500</v>
      </c>
      <c r="D259" s="2" t="s">
        <v>753</v>
      </c>
      <c r="E259" s="2">
        <v>6864</v>
      </c>
      <c r="F259" s="2">
        <v>341952</v>
      </c>
      <c r="G259" s="2">
        <v>34389</v>
      </c>
      <c r="H259">
        <f>Table1[[#This Row],[E2_plant_usage]]*1055055852.62</f>
        <v>36282315715749.18</v>
      </c>
      <c r="I259">
        <f>Table1[[#This Row],[E2 in joule]]/3600000</f>
        <v>10078421.03215255</v>
      </c>
      <c r="J259">
        <f>Table1[[#This Row],[kWh]]/Table1[[#This Row],[PRODHOURS]]</f>
        <v>1468.3014324231572</v>
      </c>
      <c r="K259">
        <f>Table1[[#This Row],[KW]]/1000</f>
        <v>1.4683014324231571</v>
      </c>
      <c r="L259" s="5">
        <f>Table1[[#This Row],[kWh]]/33.33</f>
        <v>302382.86925150169</v>
      </c>
      <c r="M259" s="5">
        <f>Table1[[#This Row],[MW]]/0.769</f>
        <v>1.9093646715515697</v>
      </c>
      <c r="N259" s="5">
        <f>Table1[[#This Row],[E2_plant_usage]]/Table1[[#This Row],[E2_plant_cost]]</f>
        <v>0.10056674620999438</v>
      </c>
      <c r="O259" s="5">
        <f>Table1[[#This Row],[E2_plant_cost]]/Table1[[#This Row],[kWh]]</f>
        <v>3.3929124305195436E-2</v>
      </c>
    </row>
    <row r="260" spans="1:15">
      <c r="A260" s="2">
        <v>1995</v>
      </c>
      <c r="B260" s="2">
        <v>3679</v>
      </c>
      <c r="C260" s="2">
        <v>300</v>
      </c>
      <c r="D260" s="2" t="s">
        <v>427</v>
      </c>
      <c r="E260" s="2">
        <v>3000</v>
      </c>
      <c r="F260" s="2">
        <v>161397</v>
      </c>
      <c r="G260" s="2">
        <v>34387</v>
      </c>
      <c r="H260">
        <f>Table1[[#This Row],[E2_plant_usage]]*1055055852.62</f>
        <v>36280205604043.938</v>
      </c>
      <c r="I260">
        <f>Table1[[#This Row],[E2 in joule]]/3600000</f>
        <v>10077834.890012205</v>
      </c>
      <c r="J260">
        <f>Table1[[#This Row],[kWh]]/Table1[[#This Row],[PRODHOURS]]</f>
        <v>3359.278296670735</v>
      </c>
      <c r="K260">
        <f>Table1[[#This Row],[KW]]/1000</f>
        <v>3.3592782966707349</v>
      </c>
      <c r="L260" s="5">
        <f>Table1[[#This Row],[kWh]]/33.33</f>
        <v>302365.28322868905</v>
      </c>
      <c r="M260" s="5">
        <f>Table1[[#This Row],[MW]]/0.769</f>
        <v>4.3683722973611632</v>
      </c>
      <c r="N260" s="5">
        <f>Table1[[#This Row],[E2_plant_usage]]/Table1[[#This Row],[E2_plant_cost]]</f>
        <v>0.21305848311926492</v>
      </c>
      <c r="O260" s="5">
        <f>Table1[[#This Row],[E2_plant_cost]]/Table1[[#This Row],[kWh]]</f>
        <v>1.6015047057374894E-2</v>
      </c>
    </row>
    <row r="261" spans="1:15">
      <c r="A261" s="2">
        <v>1985</v>
      </c>
      <c r="B261" s="2">
        <v>3264</v>
      </c>
      <c r="C261" s="2">
        <v>135</v>
      </c>
      <c r="D261" s="2" t="s">
        <v>159</v>
      </c>
      <c r="E261" s="2">
        <v>6000</v>
      </c>
      <c r="F261" s="2">
        <v>161474</v>
      </c>
      <c r="G261" s="2">
        <v>34373</v>
      </c>
      <c r="H261">
        <f>Table1[[#This Row],[E2_plant_usage]]*1055055852.62</f>
        <v>36265434822107.258</v>
      </c>
      <c r="I261">
        <f>Table1[[#This Row],[E2 in joule]]/3600000</f>
        <v>10073731.895029794</v>
      </c>
      <c r="J261">
        <f>Table1[[#This Row],[kWh]]/Table1[[#This Row],[PRODHOURS]]</f>
        <v>1678.9553158382992</v>
      </c>
      <c r="K261">
        <f>Table1[[#This Row],[KW]]/1000</f>
        <v>1.6789553158382993</v>
      </c>
      <c r="L261" s="5">
        <f>Table1[[#This Row],[kWh]]/33.33</f>
        <v>302242.18106900074</v>
      </c>
      <c r="M261" s="5">
        <f>Table1[[#This Row],[MW]]/0.769</f>
        <v>2.1832968996596871</v>
      </c>
      <c r="N261" s="5">
        <f>Table1[[#This Row],[E2_plant_usage]]/Table1[[#This Row],[E2_plant_cost]]</f>
        <v>0.21287018343510411</v>
      </c>
      <c r="O261" s="5">
        <f>Table1[[#This Row],[E2_plant_cost]]/Table1[[#This Row],[kWh]]</f>
        <v>1.6029213570759062E-2</v>
      </c>
    </row>
    <row r="262" spans="1:15">
      <c r="A262" s="2">
        <v>2015</v>
      </c>
      <c r="B262" s="2">
        <v>3489</v>
      </c>
      <c r="C262" s="2">
        <v>75</v>
      </c>
      <c r="D262" s="2" t="s">
        <v>874</v>
      </c>
      <c r="E262" s="2">
        <v>6600</v>
      </c>
      <c r="F262" s="2">
        <v>179481</v>
      </c>
      <c r="G262" s="2">
        <v>34205</v>
      </c>
      <c r="H262">
        <f>Table1[[#This Row],[E2_plant_usage]]*1055055852.62</f>
        <v>36088185438867.102</v>
      </c>
      <c r="I262">
        <f>Table1[[#This Row],[E2 in joule]]/3600000</f>
        <v>10024495.955240862</v>
      </c>
      <c r="J262">
        <f>Table1[[#This Row],[kWh]]/Table1[[#This Row],[PRODHOURS]]</f>
        <v>1518.8630235213427</v>
      </c>
      <c r="K262">
        <f>Table1[[#This Row],[KW]]/1000</f>
        <v>1.5188630235213427</v>
      </c>
      <c r="L262" s="5">
        <f>Table1[[#This Row],[kWh]]/33.33</f>
        <v>300764.95515274117</v>
      </c>
      <c r="M262" s="5">
        <f>Table1[[#This Row],[MW]]/0.769</f>
        <v>1.9751144649172208</v>
      </c>
      <c r="N262" s="5">
        <f>Table1[[#This Row],[E2_plant_usage]]/Table1[[#This Row],[E2_plant_cost]]</f>
        <v>0.19057727558905957</v>
      </c>
      <c r="O262" s="5">
        <f>Table1[[#This Row],[E2_plant_cost]]/Table1[[#This Row],[kWh]]</f>
        <v>1.7904241849303788E-2</v>
      </c>
    </row>
    <row r="263" spans="1:15">
      <c r="A263" s="2">
        <v>1983</v>
      </c>
      <c r="B263" s="2">
        <v>2051</v>
      </c>
      <c r="C263" s="2">
        <v>125</v>
      </c>
      <c r="D263" s="2" t="s">
        <v>97</v>
      </c>
      <c r="E263" s="2">
        <v>3276</v>
      </c>
      <c r="F263" s="2">
        <v>187566</v>
      </c>
      <c r="G263" s="2">
        <v>34097</v>
      </c>
      <c r="H263">
        <f>Table1[[#This Row],[E2_plant_usage]]*1055055852.62</f>
        <v>35974239406784.141</v>
      </c>
      <c r="I263">
        <f>Table1[[#This Row],[E2 in joule]]/3600000</f>
        <v>9992844.2796622608</v>
      </c>
      <c r="J263">
        <f>Table1[[#This Row],[kWh]]/Table1[[#This Row],[PRODHOURS]]</f>
        <v>3050.318766685672</v>
      </c>
      <c r="K263">
        <f>Table1[[#This Row],[KW]]/1000</f>
        <v>3.0503187666856721</v>
      </c>
      <c r="L263" s="5">
        <f>Table1[[#This Row],[kWh]]/33.33</f>
        <v>299815.30992085993</v>
      </c>
      <c r="M263" s="5">
        <f>Table1[[#This Row],[MW]]/0.769</f>
        <v>3.9666043780047753</v>
      </c>
      <c r="N263" s="5">
        <f>Table1[[#This Row],[E2_plant_usage]]/Table1[[#This Row],[E2_plant_cost]]</f>
        <v>0.18178667775609653</v>
      </c>
      <c r="O263" s="5">
        <f>Table1[[#This Row],[E2_plant_cost]]/Table1[[#This Row],[kWh]]</f>
        <v>1.8770031309478123E-2</v>
      </c>
    </row>
    <row r="264" spans="1:15">
      <c r="A264" s="2">
        <v>1983</v>
      </c>
      <c r="B264" s="2">
        <v>3471</v>
      </c>
      <c r="C264" s="2">
        <v>48</v>
      </c>
      <c r="D264" s="2" t="s">
        <v>66</v>
      </c>
      <c r="E264" s="2">
        <v>4800</v>
      </c>
      <c r="F264" s="2">
        <v>153568</v>
      </c>
      <c r="G264" s="2">
        <v>33925</v>
      </c>
      <c r="H264">
        <f>Table1[[#This Row],[E2_plant_usage]]*1055055852.62</f>
        <v>35792769800133.5</v>
      </c>
      <c r="I264">
        <f>Table1[[#This Row],[E2 in joule]]/3600000</f>
        <v>9942436.0555926394</v>
      </c>
      <c r="J264">
        <f>Table1[[#This Row],[kWh]]/Table1[[#This Row],[PRODHOURS]]</f>
        <v>2071.3408449151334</v>
      </c>
      <c r="K264">
        <f>Table1[[#This Row],[KW]]/1000</f>
        <v>2.0713408449151336</v>
      </c>
      <c r="L264" s="5">
        <f>Table1[[#This Row],[kWh]]/33.33</f>
        <v>298302.91195897508</v>
      </c>
      <c r="M264" s="5">
        <f>Table1[[#This Row],[MW]]/0.769</f>
        <v>2.6935511637387952</v>
      </c>
      <c r="N264" s="5">
        <f>Table1[[#This Row],[E2_plant_usage]]/Table1[[#This Row],[E2_plant_cost]]</f>
        <v>0.22091190873098562</v>
      </c>
      <c r="O264" s="5">
        <f>Table1[[#This Row],[E2_plant_cost]]/Table1[[#This Row],[kWh]]</f>
        <v>1.5445711608436014E-2</v>
      </c>
    </row>
    <row r="265" spans="1:15">
      <c r="A265" s="2">
        <v>1982</v>
      </c>
      <c r="B265" s="2">
        <v>2514</v>
      </c>
      <c r="C265" s="2">
        <v>309</v>
      </c>
      <c r="D265" s="2" t="s">
        <v>55</v>
      </c>
      <c r="E265" s="2">
        <v>4800</v>
      </c>
      <c r="F265" s="2">
        <v>146721</v>
      </c>
      <c r="G265" s="2">
        <v>33448</v>
      </c>
      <c r="H265">
        <f>Table1[[#This Row],[E2_plant_usage]]*1055055852.62</f>
        <v>35289508158433.758</v>
      </c>
      <c r="I265">
        <f>Table1[[#This Row],[E2 in joule]]/3600000</f>
        <v>9802641.1551204883</v>
      </c>
      <c r="J265">
        <f>Table1[[#This Row],[kWh]]/Table1[[#This Row],[PRODHOURS]]</f>
        <v>2042.2169073167684</v>
      </c>
      <c r="K265">
        <f>Table1[[#This Row],[KW]]/1000</f>
        <v>2.0422169073167682</v>
      </c>
      <c r="L265" s="5">
        <f>Table1[[#This Row],[kWh]]/33.33</f>
        <v>294108.64551816648</v>
      </c>
      <c r="M265" s="5">
        <f>Table1[[#This Row],[MW]]/0.769</f>
        <v>2.6556786831167338</v>
      </c>
      <c r="N265" s="5">
        <f>Table1[[#This Row],[E2_plant_usage]]/Table1[[#This Row],[E2_plant_cost]]</f>
        <v>0.22797009289740391</v>
      </c>
      <c r="O265" s="5">
        <f>Table1[[#This Row],[E2_plant_cost]]/Table1[[#This Row],[kWh]]</f>
        <v>1.496749678767534E-2</v>
      </c>
    </row>
    <row r="266" spans="1:15">
      <c r="A266" s="2">
        <v>1987</v>
      </c>
      <c r="B266" s="2">
        <v>3582</v>
      </c>
      <c r="C266" s="2">
        <v>500</v>
      </c>
      <c r="D266" s="2" t="s">
        <v>195</v>
      </c>
      <c r="E266" s="2">
        <v>1920</v>
      </c>
      <c r="F266" s="2">
        <v>157437</v>
      </c>
      <c r="G266" s="2">
        <v>32984</v>
      </c>
      <c r="H266">
        <f>Table1[[#This Row],[E2_plant_usage]]*1055055852.62</f>
        <v>34799962242818.082</v>
      </c>
      <c r="I266">
        <f>Table1[[#This Row],[E2 in joule]]/3600000</f>
        <v>9666656.1785605792</v>
      </c>
      <c r="J266">
        <f>Table1[[#This Row],[kWh]]/Table1[[#This Row],[PRODHOURS]]</f>
        <v>5034.7167596669688</v>
      </c>
      <c r="K266">
        <f>Table1[[#This Row],[KW]]/1000</f>
        <v>5.0347167596669689</v>
      </c>
      <c r="L266" s="5">
        <f>Table1[[#This Row],[kWh]]/33.33</f>
        <v>290028.68822563993</v>
      </c>
      <c r="M266" s="5">
        <f>Table1[[#This Row],[MW]]/0.769</f>
        <v>6.547095916341962</v>
      </c>
      <c r="N266" s="5">
        <f>Table1[[#This Row],[E2_plant_usage]]/Table1[[#This Row],[E2_plant_cost]]</f>
        <v>0.20950602463207504</v>
      </c>
      <c r="O266" s="5">
        <f>Table1[[#This Row],[E2_plant_cost]]/Table1[[#This Row],[kWh]]</f>
        <v>1.6286603877478892E-2</v>
      </c>
    </row>
    <row r="267" spans="1:15">
      <c r="A267" s="2">
        <v>2019</v>
      </c>
      <c r="B267" s="2">
        <v>2022</v>
      </c>
      <c r="C267" s="2">
        <v>43</v>
      </c>
      <c r="D267" s="2" t="s">
        <v>937</v>
      </c>
      <c r="E267" s="2">
        <v>6000</v>
      </c>
      <c r="F267" s="2">
        <v>186689</v>
      </c>
      <c r="G267" s="2">
        <v>32907</v>
      </c>
      <c r="H267">
        <f>Table1[[#This Row],[E2_plant_usage]]*1055055852.62</f>
        <v>34718722942166.34</v>
      </c>
      <c r="I267">
        <f>Table1[[#This Row],[E2 in joule]]/3600000</f>
        <v>9644089.7061573174</v>
      </c>
      <c r="J267">
        <f>Table1[[#This Row],[kWh]]/Table1[[#This Row],[PRODHOURS]]</f>
        <v>1607.348284359553</v>
      </c>
      <c r="K267">
        <f>Table1[[#This Row],[KW]]/1000</f>
        <v>1.607348284359553</v>
      </c>
      <c r="L267" s="5">
        <f>Table1[[#This Row],[kWh]]/33.33</f>
        <v>289351.62634735426</v>
      </c>
      <c r="M267" s="5">
        <f>Table1[[#This Row],[MW]]/0.769</f>
        <v>2.0901798236145033</v>
      </c>
      <c r="N267" s="5">
        <f>Table1[[#This Row],[E2_plant_usage]]/Table1[[#This Row],[E2_plant_cost]]</f>
        <v>0.17626641098297169</v>
      </c>
      <c r="O267" s="5">
        <f>Table1[[#This Row],[E2_plant_cost]]/Table1[[#This Row],[kWh]]</f>
        <v>1.9357866391558703E-2</v>
      </c>
    </row>
    <row r="268" spans="1:15">
      <c r="A268" s="2">
        <v>2013</v>
      </c>
      <c r="B268" s="2">
        <v>2851</v>
      </c>
      <c r="C268" s="2">
        <v>75</v>
      </c>
      <c r="D268" s="2" t="s">
        <v>831</v>
      </c>
      <c r="E268" s="2">
        <v>6600</v>
      </c>
      <c r="F268" s="2">
        <v>153195</v>
      </c>
      <c r="G268" s="2">
        <v>32887</v>
      </c>
      <c r="H268">
        <f>Table1[[#This Row],[E2_plant_usage]]*1055055852.62</f>
        <v>34697621825113.941</v>
      </c>
      <c r="I268">
        <f>Table1[[#This Row],[E2 in joule]]/3600000</f>
        <v>9638228.2847538721</v>
      </c>
      <c r="J268">
        <f>Table1[[#This Row],[kWh]]/Table1[[#This Row],[PRODHOURS]]</f>
        <v>1460.3376189021019</v>
      </c>
      <c r="K268">
        <f>Table1[[#This Row],[KW]]/1000</f>
        <v>1.4603376189021018</v>
      </c>
      <c r="L268" s="5">
        <f>Table1[[#This Row],[kWh]]/33.33</f>
        <v>289175.76611922809</v>
      </c>
      <c r="M268" s="5">
        <f>Table1[[#This Row],[MW]]/0.769</f>
        <v>1.8990086071548788</v>
      </c>
      <c r="N268" s="5">
        <f>Table1[[#This Row],[E2_plant_usage]]/Table1[[#This Row],[E2_plant_cost]]</f>
        <v>0.21467410816279905</v>
      </c>
      <c r="O268" s="5">
        <f>Table1[[#This Row],[E2_plant_cost]]/Table1[[#This Row],[kWh]]</f>
        <v>1.5894518730411259E-2</v>
      </c>
    </row>
    <row r="269" spans="1:15">
      <c r="A269" s="2">
        <v>2012</v>
      </c>
      <c r="B269" s="2">
        <v>2013</v>
      </c>
      <c r="C269" s="2">
        <v>424</v>
      </c>
      <c r="D269" s="2" t="s">
        <v>812</v>
      </c>
      <c r="E269" s="2">
        <v>5460</v>
      </c>
      <c r="F269" s="2">
        <v>210512</v>
      </c>
      <c r="G269" s="2">
        <v>32849</v>
      </c>
      <c r="H269">
        <f>Table1[[#This Row],[E2_plant_usage]]*1055055852.62</f>
        <v>34657529702714.379</v>
      </c>
      <c r="I269">
        <f>Table1[[#This Row],[E2 in joule]]/3600000</f>
        <v>9627091.5840873271</v>
      </c>
      <c r="J269">
        <f>Table1[[#This Row],[kWh]]/Table1[[#This Row],[PRODHOURS]]</f>
        <v>1763.2035868291807</v>
      </c>
      <c r="K269">
        <f>Table1[[#This Row],[KW]]/1000</f>
        <v>1.7632035868291807</v>
      </c>
      <c r="L269" s="5">
        <f>Table1[[#This Row],[kWh]]/33.33</f>
        <v>288841.63168578839</v>
      </c>
      <c r="M269" s="5">
        <f>Table1[[#This Row],[MW]]/0.769</f>
        <v>2.2928525186335249</v>
      </c>
      <c r="N269" s="5">
        <f>Table1[[#This Row],[E2_plant_usage]]/Table1[[#This Row],[E2_plant_cost]]</f>
        <v>0.15604336094854451</v>
      </c>
      <c r="O269" s="5">
        <f>Table1[[#This Row],[E2_plant_cost]]/Table1[[#This Row],[kWh]]</f>
        <v>2.1866624843162024E-2</v>
      </c>
    </row>
    <row r="270" spans="1:15">
      <c r="A270" s="2">
        <v>2015</v>
      </c>
      <c r="B270" s="2">
        <v>3089</v>
      </c>
      <c r="C270" s="2">
        <v>151</v>
      </c>
      <c r="D270" s="2" t="s">
        <v>869</v>
      </c>
      <c r="E270" s="2">
        <v>8160</v>
      </c>
      <c r="F270" s="2">
        <v>256340</v>
      </c>
      <c r="G270" s="2">
        <v>32782</v>
      </c>
      <c r="H270">
        <f>Table1[[#This Row],[E2_plant_usage]]*1055055852.62</f>
        <v>34586840960588.84</v>
      </c>
      <c r="I270">
        <f>Table1[[#This Row],[E2 in joule]]/3600000</f>
        <v>9607455.822385788</v>
      </c>
      <c r="J270">
        <f>Table1[[#This Row],[kWh]]/Table1[[#This Row],[PRODHOURS]]</f>
        <v>1177.3842919590427</v>
      </c>
      <c r="K270">
        <f>Table1[[#This Row],[KW]]/1000</f>
        <v>1.1773842919590427</v>
      </c>
      <c r="L270" s="5">
        <f>Table1[[#This Row],[kWh]]/33.33</f>
        <v>288252.49992156582</v>
      </c>
      <c r="M270" s="5">
        <f>Table1[[#This Row],[MW]]/0.769</f>
        <v>1.5310588972159203</v>
      </c>
      <c r="N270" s="5">
        <f>Table1[[#This Row],[E2_plant_usage]]/Table1[[#This Row],[E2_plant_cost]]</f>
        <v>0.12788484044628229</v>
      </c>
      <c r="O270" s="5">
        <f>Table1[[#This Row],[E2_plant_cost]]/Table1[[#This Row],[kWh]]</f>
        <v>2.6681361303032662E-2</v>
      </c>
    </row>
    <row r="271" spans="1:15">
      <c r="A271" s="2">
        <v>2005</v>
      </c>
      <c r="B271" s="2">
        <v>3632</v>
      </c>
      <c r="C271" s="2">
        <v>321</v>
      </c>
      <c r="D271" s="2" t="s">
        <v>662</v>
      </c>
      <c r="E271" s="2">
        <v>3840</v>
      </c>
      <c r="F271" s="2">
        <v>268139</v>
      </c>
      <c r="G271" s="2">
        <v>32687</v>
      </c>
      <c r="H271">
        <f>Table1[[#This Row],[E2_plant_usage]]*1055055852.62</f>
        <v>34486610654589.941</v>
      </c>
      <c r="I271">
        <f>Table1[[#This Row],[E2 in joule]]/3600000</f>
        <v>9579614.0707194284</v>
      </c>
      <c r="J271">
        <f>Table1[[#This Row],[kWh]]/Table1[[#This Row],[PRODHOURS]]</f>
        <v>2494.6911642498512</v>
      </c>
      <c r="K271">
        <f>Table1[[#This Row],[KW]]/1000</f>
        <v>2.494691164249851</v>
      </c>
      <c r="L271" s="5">
        <f>Table1[[#This Row],[kWh]]/33.33</f>
        <v>287417.16383796668</v>
      </c>
      <c r="M271" s="5">
        <f>Table1[[#This Row],[MW]]/0.769</f>
        <v>3.2440717350453201</v>
      </c>
      <c r="N271" s="5">
        <f>Table1[[#This Row],[E2_plant_usage]]/Table1[[#This Row],[E2_plant_cost]]</f>
        <v>0.12190319200116358</v>
      </c>
      <c r="O271" s="5">
        <f>Table1[[#This Row],[E2_plant_cost]]/Table1[[#This Row],[kWh]]</f>
        <v>2.799058480023536E-2</v>
      </c>
    </row>
    <row r="272" spans="1:15">
      <c r="A272" s="2">
        <v>2012</v>
      </c>
      <c r="B272" s="2">
        <v>3325</v>
      </c>
      <c r="C272" s="2">
        <v>130</v>
      </c>
      <c r="D272" s="2" t="s">
        <v>807</v>
      </c>
      <c r="E272" s="2">
        <v>7488</v>
      </c>
      <c r="F272" s="2">
        <v>167022</v>
      </c>
      <c r="G272" s="2">
        <v>32502</v>
      </c>
      <c r="H272">
        <f>Table1[[#This Row],[E2_plant_usage]]*1055055852.62</f>
        <v>34291425321855.238</v>
      </c>
      <c r="I272">
        <f>Table1[[#This Row],[E2 in joule]]/3600000</f>
        <v>9525395.9227375668</v>
      </c>
      <c r="J272">
        <f>Table1[[#This Row],[kWh]]/Table1[[#This Row],[PRODHOURS]]</f>
        <v>1272.0881307074742</v>
      </c>
      <c r="K272">
        <f>Table1[[#This Row],[KW]]/1000</f>
        <v>1.2720881307074743</v>
      </c>
      <c r="L272" s="5">
        <f>Table1[[#This Row],[kWh]]/33.33</f>
        <v>285790.45672779978</v>
      </c>
      <c r="M272" s="5">
        <f>Table1[[#This Row],[MW]]/0.769</f>
        <v>1.6542108331696674</v>
      </c>
      <c r="N272" s="5">
        <f>Table1[[#This Row],[E2_plant_usage]]/Table1[[#This Row],[E2_plant_cost]]</f>
        <v>0.19459711894241477</v>
      </c>
      <c r="O272" s="5">
        <f>Table1[[#This Row],[E2_plant_cost]]/Table1[[#This Row],[kWh]]</f>
        <v>1.7534389263685161E-2</v>
      </c>
    </row>
    <row r="273" spans="1:15">
      <c r="A273" s="2">
        <v>2014</v>
      </c>
      <c r="B273" s="2">
        <v>2952</v>
      </c>
      <c r="C273" s="2">
        <v>35</v>
      </c>
      <c r="D273" s="2" t="s">
        <v>842</v>
      </c>
      <c r="E273" s="2">
        <v>4320</v>
      </c>
      <c r="F273" s="2">
        <v>192655</v>
      </c>
      <c r="G273" s="2">
        <v>32350</v>
      </c>
      <c r="H273">
        <f>Table1[[#This Row],[E2_plant_usage]]*1055055852.62</f>
        <v>34131056832257</v>
      </c>
      <c r="I273">
        <f>Table1[[#This Row],[E2 in joule]]/3600000</f>
        <v>9480849.1200713888</v>
      </c>
      <c r="J273">
        <f>Table1[[#This Row],[kWh]]/Table1[[#This Row],[PRODHOURS]]</f>
        <v>2194.6410000165251</v>
      </c>
      <c r="K273">
        <f>Table1[[#This Row],[KW]]/1000</f>
        <v>2.1946410000165253</v>
      </c>
      <c r="L273" s="5">
        <f>Table1[[#This Row],[kWh]]/33.33</f>
        <v>284453.9189940411</v>
      </c>
      <c r="M273" s="5">
        <f>Table1[[#This Row],[MW]]/0.769</f>
        <v>2.8538894668615411</v>
      </c>
      <c r="N273" s="5">
        <f>Table1[[#This Row],[E2_plant_usage]]/Table1[[#This Row],[E2_plant_cost]]</f>
        <v>0.1679167423632919</v>
      </c>
      <c r="O273" s="5">
        <f>Table1[[#This Row],[E2_plant_cost]]/Table1[[#This Row],[kWh]]</f>
        <v>2.0320437289961784E-2</v>
      </c>
    </row>
    <row r="274" spans="1:15">
      <c r="A274" s="2">
        <v>1992</v>
      </c>
      <c r="B274" s="2">
        <v>2542</v>
      </c>
      <c r="C274" s="2">
        <v>160</v>
      </c>
      <c r="D274" s="2" t="s">
        <v>349</v>
      </c>
      <c r="E274" s="2">
        <v>4000</v>
      </c>
      <c r="F274" s="2">
        <v>132318</v>
      </c>
      <c r="G274" s="2">
        <v>32289</v>
      </c>
      <c r="H274">
        <f>Table1[[#This Row],[E2_plant_usage]]*1055055852.62</f>
        <v>34066698425247.18</v>
      </c>
      <c r="I274">
        <f>Table1[[#This Row],[E2 in joule]]/3600000</f>
        <v>9462971.7847908828</v>
      </c>
      <c r="J274">
        <f>Table1[[#This Row],[kWh]]/Table1[[#This Row],[PRODHOURS]]</f>
        <v>2365.7429461977208</v>
      </c>
      <c r="K274">
        <f>Table1[[#This Row],[KW]]/1000</f>
        <v>2.3657429461977206</v>
      </c>
      <c r="L274" s="5">
        <f>Table1[[#This Row],[kWh]]/33.33</f>
        <v>283917.54529825633</v>
      </c>
      <c r="M274" s="5">
        <f>Table1[[#This Row],[MW]]/0.769</f>
        <v>3.0763887466810411</v>
      </c>
      <c r="N274" s="5">
        <f>Table1[[#This Row],[E2_plant_usage]]/Table1[[#This Row],[E2_plant_cost]]</f>
        <v>0.24402575613295244</v>
      </c>
      <c r="O274" s="5">
        <f>Table1[[#This Row],[E2_plant_cost]]/Table1[[#This Row],[kWh]]</f>
        <v>1.3982711035096258E-2</v>
      </c>
    </row>
    <row r="275" spans="1:15">
      <c r="A275" s="2">
        <v>1987</v>
      </c>
      <c r="B275" s="2">
        <v>2011</v>
      </c>
      <c r="C275" s="2">
        <v>160</v>
      </c>
      <c r="D275" s="2" t="s">
        <v>216</v>
      </c>
      <c r="E275" s="2">
        <v>2100</v>
      </c>
      <c r="F275" s="2">
        <v>154734</v>
      </c>
      <c r="G275" s="2">
        <v>32192</v>
      </c>
      <c r="H275">
        <f>Table1[[#This Row],[E2_plant_usage]]*1055055852.62</f>
        <v>33964358007543.039</v>
      </c>
      <c r="I275">
        <f>Table1[[#This Row],[E2 in joule]]/3600000</f>
        <v>9434543.8909841776</v>
      </c>
      <c r="J275">
        <f>Table1[[#This Row],[kWh]]/Table1[[#This Row],[PRODHOURS]]</f>
        <v>4492.6399480877035</v>
      </c>
      <c r="K275">
        <f>Table1[[#This Row],[KW]]/1000</f>
        <v>4.4926399480877031</v>
      </c>
      <c r="L275" s="5">
        <f>Table1[[#This Row],[kWh]]/33.33</f>
        <v>283064.62319184456</v>
      </c>
      <c r="M275" s="5">
        <f>Table1[[#This Row],[MW]]/0.769</f>
        <v>5.8421845878903813</v>
      </c>
      <c r="N275" s="5">
        <f>Table1[[#This Row],[E2_plant_usage]]/Table1[[#This Row],[E2_plant_cost]]</f>
        <v>0.2080473586929828</v>
      </c>
      <c r="O275" s="5">
        <f>Table1[[#This Row],[E2_plant_cost]]/Table1[[#This Row],[kWh]]</f>
        <v>1.6400792851031902E-2</v>
      </c>
    </row>
    <row r="276" spans="1:15">
      <c r="A276" s="2">
        <v>1983</v>
      </c>
      <c r="B276" s="2">
        <v>2653</v>
      </c>
      <c r="C276" s="2">
        <v>120</v>
      </c>
      <c r="D276" s="2" t="s">
        <v>67</v>
      </c>
      <c r="E276" s="2">
        <v>6000</v>
      </c>
      <c r="F276" s="2">
        <v>151067</v>
      </c>
      <c r="G276" s="2">
        <v>32113</v>
      </c>
      <c r="H276">
        <f>Table1[[#This Row],[E2_plant_usage]]*1055055852.62</f>
        <v>33881008595186.059</v>
      </c>
      <c r="I276">
        <f>Table1[[#This Row],[E2 in joule]]/3600000</f>
        <v>9411391.276440572</v>
      </c>
      <c r="J276">
        <f>Table1[[#This Row],[kWh]]/Table1[[#This Row],[PRODHOURS]]</f>
        <v>1568.5652127400954</v>
      </c>
      <c r="K276">
        <f>Table1[[#This Row],[KW]]/1000</f>
        <v>1.5685652127400953</v>
      </c>
      <c r="L276" s="5">
        <f>Table1[[#This Row],[kWh]]/33.33</f>
        <v>282369.97529074625</v>
      </c>
      <c r="M276" s="5">
        <f>Table1[[#This Row],[MW]]/0.769</f>
        <v>2.0397467005722953</v>
      </c>
      <c r="N276" s="5">
        <f>Table1[[#This Row],[E2_plant_usage]]/Table1[[#This Row],[E2_plant_cost]]</f>
        <v>0.21257455301290157</v>
      </c>
      <c r="O276" s="5">
        <f>Table1[[#This Row],[E2_plant_cost]]/Table1[[#This Row],[kWh]]</f>
        <v>1.6051505623633382E-2</v>
      </c>
    </row>
    <row r="277" spans="1:15">
      <c r="A277" s="2">
        <v>1982</v>
      </c>
      <c r="B277" s="2">
        <v>3398</v>
      </c>
      <c r="C277" s="2">
        <v>39</v>
      </c>
      <c r="D277" s="2" t="s">
        <v>51</v>
      </c>
      <c r="E277" s="2">
        <v>6000</v>
      </c>
      <c r="F277" s="2">
        <v>140528</v>
      </c>
      <c r="G277" s="2">
        <v>31857</v>
      </c>
      <c r="H277">
        <f>Table1[[#This Row],[E2_plant_usage]]*1055055852.62</f>
        <v>33610914296915.34</v>
      </c>
      <c r="I277">
        <f>Table1[[#This Row],[E2 in joule]]/3600000</f>
        <v>9336365.0824764837</v>
      </c>
      <c r="J277">
        <f>Table1[[#This Row],[kWh]]/Table1[[#This Row],[PRODHOURS]]</f>
        <v>1556.0608470794139</v>
      </c>
      <c r="K277">
        <f>Table1[[#This Row],[KW]]/1000</f>
        <v>1.5560608470794139</v>
      </c>
      <c r="L277" s="5">
        <f>Table1[[#This Row],[kWh]]/33.33</f>
        <v>280118.96437073161</v>
      </c>
      <c r="M277" s="5">
        <f>Table1[[#This Row],[MW]]/0.769</f>
        <v>2.0234861470473522</v>
      </c>
      <c r="N277" s="5">
        <f>Table1[[#This Row],[E2_plant_usage]]/Table1[[#This Row],[E2_plant_cost]]</f>
        <v>0.22669503586473869</v>
      </c>
      <c r="O277" s="5">
        <f>Table1[[#This Row],[E2_plant_cost]]/Table1[[#This Row],[kWh]]</f>
        <v>1.5051682186652962E-2</v>
      </c>
    </row>
    <row r="278" spans="1:15">
      <c r="A278" s="2">
        <v>2015</v>
      </c>
      <c r="B278" s="2">
        <v>3499</v>
      </c>
      <c r="C278" s="2">
        <v>214</v>
      </c>
      <c r="D278" s="2" t="s">
        <v>872</v>
      </c>
      <c r="E278" s="2">
        <v>5005</v>
      </c>
      <c r="F278" s="2">
        <v>147395</v>
      </c>
      <c r="G278" s="2">
        <v>31747</v>
      </c>
      <c r="H278">
        <f>Table1[[#This Row],[E2_plant_usage]]*1055055852.62</f>
        <v>33494858153127.141</v>
      </c>
      <c r="I278">
        <f>Table1[[#This Row],[E2 in joule]]/3600000</f>
        <v>9304127.2647575382</v>
      </c>
      <c r="J278">
        <f>Table1[[#This Row],[kWh]]/Table1[[#This Row],[PRODHOURS]]</f>
        <v>1858.9664864650426</v>
      </c>
      <c r="K278">
        <f>Table1[[#This Row],[KW]]/1000</f>
        <v>1.8589664864650426</v>
      </c>
      <c r="L278" s="5">
        <f>Table1[[#This Row],[kWh]]/33.33</f>
        <v>279151.73311603774</v>
      </c>
      <c r="M278" s="5">
        <f>Table1[[#This Row],[MW]]/0.769</f>
        <v>2.4173816468986251</v>
      </c>
      <c r="N278" s="5">
        <f>Table1[[#This Row],[E2_plant_usage]]/Table1[[#This Row],[E2_plant_cost]]</f>
        <v>0.21538722480409783</v>
      </c>
      <c r="O278" s="5">
        <f>Table1[[#This Row],[E2_plant_cost]]/Table1[[#This Row],[kWh]]</f>
        <v>1.5841894226695217E-2</v>
      </c>
    </row>
    <row r="279" spans="1:15">
      <c r="A279" s="2">
        <v>1989</v>
      </c>
      <c r="B279" s="2">
        <v>3494</v>
      </c>
      <c r="C279" s="2">
        <v>215</v>
      </c>
      <c r="D279" s="2" t="s">
        <v>274</v>
      </c>
      <c r="E279" s="2">
        <v>6000</v>
      </c>
      <c r="F279" s="2">
        <v>105430</v>
      </c>
      <c r="G279" s="2">
        <v>31559</v>
      </c>
      <c r="H279">
        <f>Table1[[#This Row],[E2_plant_usage]]*1055055852.62</f>
        <v>33296507652834.582</v>
      </c>
      <c r="I279">
        <f>Table1[[#This Row],[E2 in joule]]/3600000</f>
        <v>9249029.9035651609</v>
      </c>
      <c r="J279">
        <f>Table1[[#This Row],[kWh]]/Table1[[#This Row],[PRODHOURS]]</f>
        <v>1541.5049839275268</v>
      </c>
      <c r="K279">
        <f>Table1[[#This Row],[KW]]/1000</f>
        <v>1.5415049839275268</v>
      </c>
      <c r="L279" s="5">
        <f>Table1[[#This Row],[kWh]]/33.33</f>
        <v>277498.64697165199</v>
      </c>
      <c r="M279" s="5">
        <f>Table1[[#This Row],[MW]]/0.769</f>
        <v>2.0045578464597225</v>
      </c>
      <c r="N279" s="5">
        <f>Table1[[#This Row],[E2_plant_usage]]/Table1[[#This Row],[E2_plant_cost]]</f>
        <v>0.29933605235701416</v>
      </c>
      <c r="O279" s="5">
        <f>Table1[[#This Row],[E2_plant_cost]]/Table1[[#This Row],[kWh]]</f>
        <v>1.1399033314765326E-2</v>
      </c>
    </row>
    <row r="280" spans="1:15">
      <c r="A280" s="2">
        <v>1987</v>
      </c>
      <c r="B280" s="2">
        <v>3443</v>
      </c>
      <c r="C280" s="2">
        <v>200</v>
      </c>
      <c r="D280" s="2" t="s">
        <v>201</v>
      </c>
      <c r="E280" s="2">
        <v>6000</v>
      </c>
      <c r="F280" s="2">
        <v>151986</v>
      </c>
      <c r="G280" s="2">
        <v>31536</v>
      </c>
      <c r="H280">
        <f>Table1[[#This Row],[E2_plant_usage]]*1055055852.62</f>
        <v>33272241368224.32</v>
      </c>
      <c r="I280">
        <f>Table1[[#This Row],[E2 in joule]]/3600000</f>
        <v>9242289.2689511999</v>
      </c>
      <c r="J280">
        <f>Table1[[#This Row],[kWh]]/Table1[[#This Row],[PRODHOURS]]</f>
        <v>1540.3815448252001</v>
      </c>
      <c r="K280">
        <f>Table1[[#This Row],[KW]]/1000</f>
        <v>1.5403815448252001</v>
      </c>
      <c r="L280" s="5">
        <f>Table1[[#This Row],[kWh]]/33.33</f>
        <v>277296.40770930692</v>
      </c>
      <c r="M280" s="5">
        <f>Table1[[#This Row],[MW]]/0.769</f>
        <v>2.0030969373539662</v>
      </c>
      <c r="N280" s="5">
        <f>Table1[[#This Row],[E2_plant_usage]]/Table1[[#This Row],[E2_plant_cost]]</f>
        <v>0.207492795389049</v>
      </c>
      <c r="O280" s="5">
        <f>Table1[[#This Row],[E2_plant_cost]]/Table1[[#This Row],[kWh]]</f>
        <v>1.6444627037436054E-2</v>
      </c>
    </row>
    <row r="281" spans="1:15">
      <c r="A281" s="2">
        <v>1983</v>
      </c>
      <c r="B281" s="2">
        <v>3471</v>
      </c>
      <c r="C281" s="2">
        <v>65</v>
      </c>
      <c r="D281" s="2" t="s">
        <v>76</v>
      </c>
      <c r="E281" s="2">
        <v>6120</v>
      </c>
      <c r="F281" s="2">
        <v>150556</v>
      </c>
      <c r="G281" s="2">
        <v>31337</v>
      </c>
      <c r="H281">
        <f>Table1[[#This Row],[E2_plant_usage]]*1055055852.62</f>
        <v>33062285253552.941</v>
      </c>
      <c r="I281">
        <f>Table1[[#This Row],[E2 in joule]]/3600000</f>
        <v>9183968.1259869281</v>
      </c>
      <c r="J281">
        <f>Table1[[#This Row],[kWh]]/Table1[[#This Row],[PRODHOURS]]</f>
        <v>1500.6483865991713</v>
      </c>
      <c r="K281">
        <f>Table1[[#This Row],[KW]]/1000</f>
        <v>1.5006483865991713</v>
      </c>
      <c r="L281" s="5">
        <f>Table1[[#This Row],[kWh]]/33.33</f>
        <v>275546.59843945183</v>
      </c>
      <c r="M281" s="5">
        <f>Table1[[#This Row],[MW]]/0.769</f>
        <v>1.9514283310782461</v>
      </c>
      <c r="N281" s="5">
        <f>Table1[[#This Row],[E2_plant_usage]]/Table1[[#This Row],[E2_plant_cost]]</f>
        <v>0.2081418209835543</v>
      </c>
      <c r="O281" s="5">
        <f>Table1[[#This Row],[E2_plant_cost]]/Table1[[#This Row],[kWh]]</f>
        <v>1.6393349577726344E-2</v>
      </c>
    </row>
    <row r="282" spans="1:15">
      <c r="A282" s="2">
        <v>1983</v>
      </c>
      <c r="B282" s="2">
        <v>2851</v>
      </c>
      <c r="C282" s="2">
        <v>124</v>
      </c>
      <c r="D282" s="2" t="s">
        <v>98</v>
      </c>
      <c r="E282" s="2">
        <v>3808</v>
      </c>
      <c r="F282" s="2">
        <v>152619</v>
      </c>
      <c r="G282" s="2">
        <v>31174</v>
      </c>
      <c r="H282">
        <f>Table1[[#This Row],[E2_plant_usage]]*1055055852.62</f>
        <v>32890311149575.879</v>
      </c>
      <c r="I282">
        <f>Table1[[#This Row],[E2 in joule]]/3600000</f>
        <v>9136197.5415488556</v>
      </c>
      <c r="J282">
        <f>Table1[[#This Row],[kWh]]/Table1[[#This Row],[PRODHOURS]]</f>
        <v>2399.2115392722835</v>
      </c>
      <c r="K282">
        <f>Table1[[#This Row],[KW]]/1000</f>
        <v>2.3992115392722835</v>
      </c>
      <c r="L282" s="5">
        <f>Table1[[#This Row],[kWh]]/33.33</f>
        <v>274113.33758022368</v>
      </c>
      <c r="M282" s="5">
        <f>Table1[[#This Row],[MW]]/0.769</f>
        <v>3.1199109743462725</v>
      </c>
      <c r="N282" s="5">
        <f>Table1[[#This Row],[E2_plant_usage]]/Table1[[#This Row],[E2_plant_cost]]</f>
        <v>0.20426028214049366</v>
      </c>
      <c r="O282" s="5">
        <f>Table1[[#This Row],[E2_plant_cost]]/Table1[[#This Row],[kWh]]</f>
        <v>1.6704870850912726E-2</v>
      </c>
    </row>
    <row r="283" spans="1:15">
      <c r="A283" s="2">
        <v>1994</v>
      </c>
      <c r="B283" s="2">
        <v>2834</v>
      </c>
      <c r="C283" s="2">
        <v>67</v>
      </c>
      <c r="D283" s="2" t="s">
        <v>409</v>
      </c>
      <c r="E283" s="2">
        <v>8400</v>
      </c>
      <c r="F283" s="2">
        <v>114698</v>
      </c>
      <c r="G283" s="2">
        <v>30784</v>
      </c>
      <c r="H283">
        <f>Table1[[#This Row],[E2_plant_usage]]*1055055852.62</f>
        <v>32478839367054.082</v>
      </c>
      <c r="I283">
        <f>Table1[[#This Row],[E2 in joule]]/3600000</f>
        <v>9021899.8241816889</v>
      </c>
      <c r="J283">
        <f>Table1[[#This Row],[kWh]]/Table1[[#This Row],[PRODHOURS]]</f>
        <v>1074.0356933549629</v>
      </c>
      <c r="K283">
        <f>Table1[[#This Row],[KW]]/1000</f>
        <v>1.0740356933549629</v>
      </c>
      <c r="L283" s="5">
        <f>Table1[[#This Row],[kWh]]/33.33</f>
        <v>270684.06313176383</v>
      </c>
      <c r="M283" s="5">
        <f>Table1[[#This Row],[MW]]/0.769</f>
        <v>1.3966654009817463</v>
      </c>
      <c r="N283" s="5">
        <f>Table1[[#This Row],[E2_plant_usage]]/Table1[[#This Row],[E2_plant_cost]]</f>
        <v>0.26839177666567854</v>
      </c>
      <c r="O283" s="5">
        <f>Table1[[#This Row],[E2_plant_cost]]/Table1[[#This Row],[kWh]]</f>
        <v>1.2713286806019642E-2</v>
      </c>
    </row>
    <row r="284" spans="1:15">
      <c r="A284" s="2">
        <v>2012</v>
      </c>
      <c r="B284" s="2">
        <v>3299</v>
      </c>
      <c r="C284" s="2">
        <v>130</v>
      </c>
      <c r="D284" s="2" t="s">
        <v>814</v>
      </c>
      <c r="E284" s="2">
        <v>6000</v>
      </c>
      <c r="F284" s="2">
        <v>141588</v>
      </c>
      <c r="G284" s="2">
        <v>30148</v>
      </c>
      <c r="H284">
        <f>Table1[[#This Row],[E2_plant_usage]]*1055055852.62</f>
        <v>31807823844787.762</v>
      </c>
      <c r="I284">
        <f>Table1[[#This Row],[E2 in joule]]/3600000</f>
        <v>8835506.6235521566</v>
      </c>
      <c r="J284">
        <f>Table1[[#This Row],[kWh]]/Table1[[#This Row],[PRODHOURS]]</f>
        <v>1472.5844372586928</v>
      </c>
      <c r="K284">
        <f>Table1[[#This Row],[KW]]/1000</f>
        <v>1.4725844372586927</v>
      </c>
      <c r="L284" s="5">
        <f>Table1[[#This Row],[kWh]]/33.33</f>
        <v>265091.70787735243</v>
      </c>
      <c r="M284" s="5">
        <f>Table1[[#This Row],[MW]]/0.769</f>
        <v>1.9149342487109138</v>
      </c>
      <c r="N284" s="5">
        <f>Table1[[#This Row],[E2_plant_usage]]/Table1[[#This Row],[E2_plant_cost]]</f>
        <v>0.21292764923581095</v>
      </c>
      <c r="O284" s="5">
        <f>Table1[[#This Row],[E2_plant_cost]]/Table1[[#This Row],[kWh]]</f>
        <v>1.6024887539847387E-2</v>
      </c>
    </row>
    <row r="285" spans="1:15">
      <c r="A285" s="2">
        <v>1996</v>
      </c>
      <c r="B285" s="2">
        <v>3993</v>
      </c>
      <c r="C285" s="2">
        <v>100</v>
      </c>
      <c r="D285" s="2" t="s">
        <v>452</v>
      </c>
      <c r="E285" s="2">
        <v>2800</v>
      </c>
      <c r="F285" s="2">
        <v>130000</v>
      </c>
      <c r="G285" s="2">
        <v>30089</v>
      </c>
      <c r="H285">
        <f>Table1[[#This Row],[E2_plant_usage]]*1055055852.62</f>
        <v>31745575549483.18</v>
      </c>
      <c r="I285">
        <f>Table1[[#This Row],[E2 in joule]]/3600000</f>
        <v>8818215.4304119945</v>
      </c>
      <c r="J285">
        <f>Table1[[#This Row],[kWh]]/Table1[[#This Row],[PRODHOURS]]</f>
        <v>3149.3626537185696</v>
      </c>
      <c r="K285">
        <f>Table1[[#This Row],[KW]]/1000</f>
        <v>3.1493626537185695</v>
      </c>
      <c r="L285" s="5">
        <f>Table1[[#This Row],[kWh]]/33.33</f>
        <v>264572.92020438029</v>
      </c>
      <c r="M285" s="5">
        <f>Table1[[#This Row],[MW]]/0.769</f>
        <v>4.0954000698550965</v>
      </c>
      <c r="N285" s="5">
        <f>Table1[[#This Row],[E2_plant_usage]]/Table1[[#This Row],[E2_plant_cost]]</f>
        <v>0.23145384615384615</v>
      </c>
      <c r="O285" s="5">
        <f>Table1[[#This Row],[E2_plant_cost]]/Table1[[#This Row],[kWh]]</f>
        <v>1.4742211848404149E-2</v>
      </c>
    </row>
    <row r="286" spans="1:15">
      <c r="A286" s="2">
        <v>2008</v>
      </c>
      <c r="B286" s="2">
        <v>2657</v>
      </c>
      <c r="C286" s="2">
        <v>235</v>
      </c>
      <c r="D286" s="2" t="s">
        <v>736</v>
      </c>
      <c r="E286" s="2">
        <v>8400</v>
      </c>
      <c r="F286" s="2">
        <v>284925</v>
      </c>
      <c r="G286" s="2">
        <v>29868</v>
      </c>
      <c r="H286">
        <f>Table1[[#This Row],[E2_plant_usage]]*1055055852.62</f>
        <v>31512408206054.16</v>
      </c>
      <c r="I286">
        <f>Table1[[#This Row],[E2 in joule]]/3600000</f>
        <v>8753446.7239039335</v>
      </c>
      <c r="J286">
        <f>Table1[[#This Row],[kWh]]/Table1[[#This Row],[PRODHOURS]]</f>
        <v>1042.0769909409444</v>
      </c>
      <c r="K286">
        <f>Table1[[#This Row],[KW]]/1000</f>
        <v>1.0420769909409444</v>
      </c>
      <c r="L286" s="5">
        <f>Table1[[#This Row],[kWh]]/33.33</f>
        <v>262629.66468358639</v>
      </c>
      <c r="M286" s="5">
        <f>Table1[[#This Row],[MW]]/0.769</f>
        <v>1.3551066202092905</v>
      </c>
      <c r="N286" s="5">
        <f>Table1[[#This Row],[E2_plant_usage]]/Table1[[#This Row],[E2_plant_cost]]</f>
        <v>0.10482758620689656</v>
      </c>
      <c r="O286" s="5">
        <f>Table1[[#This Row],[E2_plant_cost]]/Table1[[#This Row],[kWh]]</f>
        <v>3.2550035316023129E-2</v>
      </c>
    </row>
    <row r="287" spans="1:15">
      <c r="A287" s="2">
        <v>2012</v>
      </c>
      <c r="B287" s="2">
        <v>2952</v>
      </c>
      <c r="C287" s="2">
        <v>93</v>
      </c>
      <c r="D287" s="2" t="s">
        <v>797</v>
      </c>
      <c r="E287" s="2">
        <v>7728</v>
      </c>
      <c r="F287" s="2">
        <v>213284</v>
      </c>
      <c r="G287" s="2">
        <v>29723</v>
      </c>
      <c r="H287">
        <f>Table1[[#This Row],[E2_plant_usage]]*1055055852.62</f>
        <v>31359425107424.262</v>
      </c>
      <c r="I287">
        <f>Table1[[#This Row],[E2 in joule]]/3600000</f>
        <v>8710951.4187289607</v>
      </c>
      <c r="J287">
        <f>Table1[[#This Row],[kWh]]/Table1[[#This Row],[PRODHOURS]]</f>
        <v>1127.1935065643065</v>
      </c>
      <c r="K287">
        <f>Table1[[#This Row],[KW]]/1000</f>
        <v>1.1271935065643066</v>
      </c>
      <c r="L287" s="5">
        <f>Table1[[#This Row],[kWh]]/33.33</f>
        <v>261354.67802967181</v>
      </c>
      <c r="M287" s="5">
        <f>Table1[[#This Row],[MW]]/0.769</f>
        <v>1.4657912959223753</v>
      </c>
      <c r="N287" s="5">
        <f>Table1[[#This Row],[E2_plant_usage]]/Table1[[#This Row],[E2_plant_cost]]</f>
        <v>0.13935878922000713</v>
      </c>
      <c r="O287" s="5">
        <f>Table1[[#This Row],[E2_plant_cost]]/Table1[[#This Row],[kWh]]</f>
        <v>2.4484581505233659E-2</v>
      </c>
    </row>
    <row r="288" spans="1:15">
      <c r="A288" s="2">
        <v>1991</v>
      </c>
      <c r="B288" s="2">
        <v>3714</v>
      </c>
      <c r="C288" s="2">
        <v>250</v>
      </c>
      <c r="D288" s="2" t="s">
        <v>320</v>
      </c>
      <c r="E288" s="2">
        <v>4700</v>
      </c>
      <c r="F288" s="2">
        <v>143401</v>
      </c>
      <c r="G288" s="2">
        <v>29625</v>
      </c>
      <c r="H288">
        <f>Table1[[#This Row],[E2_plant_usage]]*1055055852.62</f>
        <v>31256029633867.5</v>
      </c>
      <c r="I288">
        <f>Table1[[#This Row],[E2 in joule]]/3600000</f>
        <v>8682230.4538520835</v>
      </c>
      <c r="J288">
        <f>Table1[[#This Row],[kWh]]/Table1[[#This Row],[PRODHOURS]]</f>
        <v>1847.2830752876773</v>
      </c>
      <c r="K288">
        <f>Table1[[#This Row],[KW]]/1000</f>
        <v>1.8472830752876772</v>
      </c>
      <c r="L288" s="5">
        <f>Table1[[#This Row],[kWh]]/33.33</f>
        <v>260492.96291185371</v>
      </c>
      <c r="M288" s="5">
        <f>Table1[[#This Row],[MW]]/0.769</f>
        <v>2.4021886544703213</v>
      </c>
      <c r="N288" s="5">
        <f>Table1[[#This Row],[E2_plant_usage]]/Table1[[#This Row],[E2_plant_cost]]</f>
        <v>0.20658851751382487</v>
      </c>
      <c r="O288" s="5">
        <f>Table1[[#This Row],[E2_plant_cost]]/Table1[[#This Row],[kWh]]</f>
        <v>1.6516608348765571E-2</v>
      </c>
    </row>
    <row r="289" spans="1:15">
      <c r="A289" s="2">
        <v>1993</v>
      </c>
      <c r="B289" s="2">
        <v>2732</v>
      </c>
      <c r="C289" s="2">
        <v>450</v>
      </c>
      <c r="D289" s="2" t="s">
        <v>370</v>
      </c>
      <c r="E289" s="2">
        <v>8500</v>
      </c>
      <c r="F289" s="2">
        <v>131295</v>
      </c>
      <c r="G289" s="2">
        <v>29391</v>
      </c>
      <c r="H289">
        <f>Table1[[#This Row],[E2_plant_usage]]*1055055852.62</f>
        <v>31009146564354.422</v>
      </c>
      <c r="I289">
        <f>Table1[[#This Row],[E2 in joule]]/3600000</f>
        <v>8613651.8234317843</v>
      </c>
      <c r="J289">
        <f>Table1[[#This Row],[kWh]]/Table1[[#This Row],[PRODHOURS]]</f>
        <v>1013.3708027566805</v>
      </c>
      <c r="K289">
        <f>Table1[[#This Row],[KW]]/1000</f>
        <v>1.0133708027566806</v>
      </c>
      <c r="L289" s="5">
        <f>Table1[[#This Row],[kWh]]/33.33</f>
        <v>258435.39824277782</v>
      </c>
      <c r="M289" s="5">
        <f>Table1[[#This Row],[MW]]/0.769</f>
        <v>1.3177773767967238</v>
      </c>
      <c r="N289" s="5">
        <f>Table1[[#This Row],[E2_plant_usage]]/Table1[[#This Row],[E2_plant_cost]]</f>
        <v>0.22385467839597853</v>
      </c>
      <c r="O289" s="5">
        <f>Table1[[#This Row],[E2_plant_cost]]/Table1[[#This Row],[kWh]]</f>
        <v>1.5242663935270425E-2</v>
      </c>
    </row>
    <row r="290" spans="1:15">
      <c r="A290" s="2">
        <v>2016</v>
      </c>
      <c r="B290" s="2">
        <v>3479</v>
      </c>
      <c r="C290" s="2">
        <v>61</v>
      </c>
      <c r="D290" s="2" t="s">
        <v>888</v>
      </c>
      <c r="E290" s="2">
        <v>2340</v>
      </c>
      <c r="F290" s="2">
        <v>174136</v>
      </c>
      <c r="G290" s="2">
        <v>29315</v>
      </c>
      <c r="H290">
        <f>Table1[[#This Row],[E2_plant_usage]]*1055055852.62</f>
        <v>30928962319555.301</v>
      </c>
      <c r="I290">
        <f>Table1[[#This Row],[E2 in joule]]/3600000</f>
        <v>8591378.4220986944</v>
      </c>
      <c r="J290">
        <f>Table1[[#This Row],[kWh]]/Table1[[#This Row],[PRODHOURS]]</f>
        <v>3671.5292402131172</v>
      </c>
      <c r="K290">
        <f>Table1[[#This Row],[KW]]/1000</f>
        <v>3.671529240213117</v>
      </c>
      <c r="L290" s="5">
        <f>Table1[[#This Row],[kWh]]/33.33</f>
        <v>257767.12937589842</v>
      </c>
      <c r="M290" s="5">
        <f>Table1[[#This Row],[MW]]/0.769</f>
        <v>4.7744203383785653</v>
      </c>
      <c r="N290" s="5">
        <f>Table1[[#This Row],[E2_plant_usage]]/Table1[[#This Row],[E2_plant_cost]]</f>
        <v>0.16834543115725639</v>
      </c>
      <c r="O290" s="5">
        <f>Table1[[#This Row],[E2_plant_cost]]/Table1[[#This Row],[kWh]]</f>
        <v>2.0268691639992061E-2</v>
      </c>
    </row>
    <row r="291" spans="1:15">
      <c r="A291" s="2">
        <v>1999</v>
      </c>
      <c r="B291" s="2">
        <v>3496</v>
      </c>
      <c r="C291" s="2">
        <v>250</v>
      </c>
      <c r="D291" s="2" t="s">
        <v>534</v>
      </c>
      <c r="E291" s="2">
        <v>8400</v>
      </c>
      <c r="F291" s="2">
        <v>125534</v>
      </c>
      <c r="G291" s="2">
        <v>29089</v>
      </c>
      <c r="H291">
        <f>Table1[[#This Row],[E2_plant_usage]]*1055055852.62</f>
        <v>30690519696863.18</v>
      </c>
      <c r="I291">
        <f>Table1[[#This Row],[E2 in joule]]/3600000</f>
        <v>8525144.3602397721</v>
      </c>
      <c r="J291">
        <f>Table1[[#This Row],[kWh]]/Table1[[#This Row],[PRODHOURS]]</f>
        <v>1014.8981381237824</v>
      </c>
      <c r="K291">
        <f>Table1[[#This Row],[KW]]/1000</f>
        <v>1.0148981381237823</v>
      </c>
      <c r="L291" s="5">
        <f>Table1[[#This Row],[kWh]]/33.33</f>
        <v>255779.90879807298</v>
      </c>
      <c r="M291" s="5">
        <f>Table1[[#This Row],[MW]]/0.769</f>
        <v>1.3197635086135009</v>
      </c>
      <c r="N291" s="5">
        <f>Table1[[#This Row],[E2_plant_usage]]/Table1[[#This Row],[E2_plant_cost]]</f>
        <v>0.23172208326031193</v>
      </c>
      <c r="O291" s="5">
        <f>Table1[[#This Row],[E2_plant_cost]]/Table1[[#This Row],[kWh]]</f>
        <v>1.4725146542441577E-2</v>
      </c>
    </row>
    <row r="292" spans="1:15">
      <c r="A292" s="2">
        <v>1996</v>
      </c>
      <c r="B292" s="2">
        <v>2099</v>
      </c>
      <c r="C292" s="2">
        <v>140</v>
      </c>
      <c r="D292" s="2" t="s">
        <v>463</v>
      </c>
      <c r="E292" s="2">
        <v>4800</v>
      </c>
      <c r="F292" s="2">
        <v>137761</v>
      </c>
      <c r="G292" s="2">
        <v>29084</v>
      </c>
      <c r="H292">
        <f>Table1[[#This Row],[E2_plant_usage]]*1055055852.62</f>
        <v>30685244417600.082</v>
      </c>
      <c r="I292">
        <f>Table1[[#This Row],[E2 in joule]]/3600000</f>
        <v>8523679.0048889108</v>
      </c>
      <c r="J292">
        <f>Table1[[#This Row],[kWh]]/Table1[[#This Row],[PRODHOURS]]</f>
        <v>1775.7664593518564</v>
      </c>
      <c r="K292">
        <f>Table1[[#This Row],[KW]]/1000</f>
        <v>1.7757664593518563</v>
      </c>
      <c r="L292" s="5">
        <f>Table1[[#This Row],[kWh]]/33.33</f>
        <v>255735.94374104144</v>
      </c>
      <c r="M292" s="5">
        <f>Table1[[#This Row],[MW]]/0.769</f>
        <v>2.309189153903584</v>
      </c>
      <c r="N292" s="5">
        <f>Table1[[#This Row],[E2_plant_usage]]/Table1[[#This Row],[E2_plant_cost]]</f>
        <v>0.21111925726439268</v>
      </c>
      <c r="O292" s="5">
        <f>Table1[[#This Row],[E2_plant_cost]]/Table1[[#This Row],[kWh]]</f>
        <v>1.6162152507266485E-2</v>
      </c>
    </row>
    <row r="293" spans="1:15">
      <c r="A293" s="2">
        <v>1989</v>
      </c>
      <c r="B293" s="2">
        <v>3498</v>
      </c>
      <c r="C293" s="2">
        <v>130</v>
      </c>
      <c r="D293" s="2" t="s">
        <v>263</v>
      </c>
      <c r="E293" s="2">
        <v>2040</v>
      </c>
      <c r="F293" s="2">
        <v>117876</v>
      </c>
      <c r="G293" s="2">
        <v>28720</v>
      </c>
      <c r="H293">
        <f>Table1[[#This Row],[E2_plant_usage]]*1055055852.62</f>
        <v>30301204087246.398</v>
      </c>
      <c r="I293">
        <f>Table1[[#This Row],[E2 in joule]]/3600000</f>
        <v>8417001.1353462227</v>
      </c>
      <c r="J293">
        <f>Table1[[#This Row],[kWh]]/Table1[[#This Row],[PRODHOURS]]</f>
        <v>4125.9809486991289</v>
      </c>
      <c r="K293">
        <f>Table1[[#This Row],[KW]]/1000</f>
        <v>4.1259809486991292</v>
      </c>
      <c r="L293" s="5">
        <f>Table1[[#This Row],[kWh]]/33.33</f>
        <v>252535.28758914562</v>
      </c>
      <c r="M293" s="5">
        <f>Table1[[#This Row],[MW]]/0.769</f>
        <v>5.3653848487634965</v>
      </c>
      <c r="N293" s="5">
        <f>Table1[[#This Row],[E2_plant_usage]]/Table1[[#This Row],[E2_plant_cost]]</f>
        <v>0.24364586514642506</v>
      </c>
      <c r="O293" s="5">
        <f>Table1[[#This Row],[E2_plant_cost]]/Table1[[#This Row],[kWh]]</f>
        <v>1.4004512783655615E-2</v>
      </c>
    </row>
    <row r="294" spans="1:15">
      <c r="A294" s="2">
        <v>1987</v>
      </c>
      <c r="B294" s="2">
        <v>3089</v>
      </c>
      <c r="C294" s="2">
        <v>256</v>
      </c>
      <c r="D294" s="2" t="s">
        <v>196</v>
      </c>
      <c r="E294" s="2">
        <v>6000</v>
      </c>
      <c r="F294" s="2">
        <v>134541</v>
      </c>
      <c r="G294" s="2">
        <v>28404</v>
      </c>
      <c r="H294">
        <f>Table1[[#This Row],[E2_plant_usage]]*1055055852.62</f>
        <v>29967806437818.48</v>
      </c>
      <c r="I294">
        <f>Table1[[#This Row],[E2 in joule]]/3600000</f>
        <v>8324390.6771718003</v>
      </c>
      <c r="J294">
        <f>Table1[[#This Row],[kWh]]/Table1[[#This Row],[PRODHOURS]]</f>
        <v>1387.3984461953</v>
      </c>
      <c r="K294">
        <f>Table1[[#This Row],[KW]]/1000</f>
        <v>1.3873984461953</v>
      </c>
      <c r="L294" s="5">
        <f>Table1[[#This Row],[kWh]]/33.33</f>
        <v>249756.6959847525</v>
      </c>
      <c r="M294" s="5">
        <f>Table1[[#This Row],[MW]]/0.769</f>
        <v>1.8041592278222365</v>
      </c>
      <c r="N294" s="5">
        <f>Table1[[#This Row],[E2_plant_usage]]/Table1[[#This Row],[E2_plant_cost]]</f>
        <v>0.21111780052177403</v>
      </c>
      <c r="O294" s="5">
        <f>Table1[[#This Row],[E2_plant_cost]]/Table1[[#This Row],[kWh]]</f>
        <v>1.6162264028399747E-2</v>
      </c>
    </row>
    <row r="295" spans="1:15">
      <c r="A295" s="2">
        <v>1986</v>
      </c>
      <c r="B295" s="2">
        <v>2893</v>
      </c>
      <c r="C295" s="2">
        <v>150</v>
      </c>
      <c r="D295" s="2" t="s">
        <v>180</v>
      </c>
      <c r="E295" s="2">
        <v>4160</v>
      </c>
      <c r="F295" s="2">
        <v>134794</v>
      </c>
      <c r="G295" s="2">
        <v>28336</v>
      </c>
      <c r="H295">
        <f>Table1[[#This Row],[E2_plant_usage]]*1055055852.62</f>
        <v>29896062639840.32</v>
      </c>
      <c r="I295">
        <f>Table1[[#This Row],[E2 in joule]]/3600000</f>
        <v>8304461.8444000892</v>
      </c>
      <c r="J295">
        <f>Table1[[#This Row],[kWh]]/Table1[[#This Row],[PRODHOURS]]</f>
        <v>1996.2648664423291</v>
      </c>
      <c r="K295">
        <f>Table1[[#This Row],[KW]]/1000</f>
        <v>1.996264866442329</v>
      </c>
      <c r="L295" s="5">
        <f>Table1[[#This Row],[kWh]]/33.33</f>
        <v>249158.7712091236</v>
      </c>
      <c r="M295" s="5">
        <f>Table1[[#This Row],[MW]]/0.769</f>
        <v>2.5959231033060193</v>
      </c>
      <c r="N295" s="5">
        <f>Table1[[#This Row],[E2_plant_usage]]/Table1[[#This Row],[E2_plant_cost]]</f>
        <v>0.21021707197649747</v>
      </c>
      <c r="O295" s="5">
        <f>Table1[[#This Row],[E2_plant_cost]]/Table1[[#This Row],[kWh]]</f>
        <v>1.6231515361937034E-2</v>
      </c>
    </row>
    <row r="296" spans="1:15">
      <c r="A296" s="2">
        <v>1994</v>
      </c>
      <c r="B296" s="2">
        <v>3541</v>
      </c>
      <c r="C296" s="2">
        <v>280</v>
      </c>
      <c r="D296" s="2" t="s">
        <v>395</v>
      </c>
      <c r="E296" s="2">
        <v>7500</v>
      </c>
      <c r="F296" s="2">
        <v>148258</v>
      </c>
      <c r="G296" s="2">
        <v>28304</v>
      </c>
      <c r="H296">
        <f>Table1[[#This Row],[E2_plant_usage]]*1055055852.62</f>
        <v>29862300852556.48</v>
      </c>
      <c r="I296">
        <f>Table1[[#This Row],[E2 in joule]]/3600000</f>
        <v>8295083.5701545775</v>
      </c>
      <c r="J296">
        <f>Table1[[#This Row],[kWh]]/Table1[[#This Row],[PRODHOURS]]</f>
        <v>1106.011142687277</v>
      </c>
      <c r="K296">
        <f>Table1[[#This Row],[KW]]/1000</f>
        <v>1.106011142687277</v>
      </c>
      <c r="L296" s="5">
        <f>Table1[[#This Row],[kWh]]/33.33</f>
        <v>248877.39484412174</v>
      </c>
      <c r="M296" s="5">
        <f>Table1[[#This Row],[MW]]/0.769</f>
        <v>1.4382459592812444</v>
      </c>
      <c r="N296" s="5">
        <f>Table1[[#This Row],[E2_plant_usage]]/Table1[[#This Row],[E2_plant_cost]]</f>
        <v>0.19091043990880763</v>
      </c>
      <c r="O296" s="5">
        <f>Table1[[#This Row],[E2_plant_cost]]/Table1[[#This Row],[kWh]]</f>
        <v>1.7872996546222528E-2</v>
      </c>
    </row>
    <row r="297" spans="1:15">
      <c r="A297" s="2">
        <v>2018</v>
      </c>
      <c r="B297" s="2">
        <v>3542</v>
      </c>
      <c r="C297" s="2">
        <v>175</v>
      </c>
      <c r="D297" s="2" t="s">
        <v>926</v>
      </c>
      <c r="E297" s="2">
        <v>7200</v>
      </c>
      <c r="F297" s="2">
        <v>144017</v>
      </c>
      <c r="G297" s="2">
        <v>28194</v>
      </c>
      <c r="H297">
        <f>Table1[[#This Row],[E2_plant_usage]]*1055055852.62</f>
        <v>29746244708768.281</v>
      </c>
      <c r="I297">
        <f>Table1[[#This Row],[E2 in joule]]/3600000</f>
        <v>8262845.7524356339</v>
      </c>
      <c r="J297">
        <f>Table1[[#This Row],[kWh]]/Table1[[#This Row],[PRODHOURS]]</f>
        <v>1147.6174656160604</v>
      </c>
      <c r="K297">
        <f>Table1[[#This Row],[KW]]/1000</f>
        <v>1.1476174656160603</v>
      </c>
      <c r="L297" s="5">
        <f>Table1[[#This Row],[kWh]]/33.33</f>
        <v>247910.16358942798</v>
      </c>
      <c r="M297" s="5">
        <f>Table1[[#This Row],[MW]]/0.769</f>
        <v>1.4923504104240055</v>
      </c>
      <c r="N297" s="5">
        <f>Table1[[#This Row],[E2_plant_usage]]/Table1[[#This Row],[E2_plant_cost]]</f>
        <v>0.19576855510113389</v>
      </c>
      <c r="O297" s="5">
        <f>Table1[[#This Row],[E2_plant_cost]]/Table1[[#This Row],[kWh]]</f>
        <v>1.7429467318514108E-2</v>
      </c>
    </row>
    <row r="298" spans="1:15">
      <c r="A298" s="2">
        <v>1983</v>
      </c>
      <c r="B298" s="2">
        <v>2298</v>
      </c>
      <c r="C298" s="2">
        <v>170</v>
      </c>
      <c r="D298" s="2" t="s">
        <v>96</v>
      </c>
      <c r="E298" s="2">
        <v>6900</v>
      </c>
      <c r="F298" s="2">
        <v>157872</v>
      </c>
      <c r="G298" s="2">
        <v>28162</v>
      </c>
      <c r="H298">
        <f>Table1[[#This Row],[E2_plant_usage]]*1055055852.62</f>
        <v>29712482921484.441</v>
      </c>
      <c r="I298">
        <f>Table1[[#This Row],[E2 in joule]]/3600000</f>
        <v>8253467.4781901222</v>
      </c>
      <c r="J298">
        <f>Table1[[#This Row],[kWh]]/Table1[[#This Row],[PRODHOURS]]</f>
        <v>1196.1547069840756</v>
      </c>
      <c r="K298">
        <f>Table1[[#This Row],[KW]]/1000</f>
        <v>1.1961547069840757</v>
      </c>
      <c r="L298" s="5">
        <f>Table1[[#This Row],[kWh]]/33.33</f>
        <v>247628.78722442611</v>
      </c>
      <c r="M298" s="5">
        <f>Table1[[#This Row],[MW]]/0.769</f>
        <v>1.5554677594071205</v>
      </c>
      <c r="N298" s="5">
        <f>Table1[[#This Row],[E2_plant_usage]]/Table1[[#This Row],[E2_plant_cost]]</f>
        <v>0.17838502077632512</v>
      </c>
      <c r="O298" s="5">
        <f>Table1[[#This Row],[E2_plant_cost]]/Table1[[#This Row],[kWh]]</f>
        <v>1.9127960510800884E-2</v>
      </c>
    </row>
    <row r="299" spans="1:15">
      <c r="A299" s="2">
        <v>2018</v>
      </c>
      <c r="B299" s="2">
        <v>3321</v>
      </c>
      <c r="C299" s="2">
        <v>180</v>
      </c>
      <c r="D299" s="2" t="s">
        <v>934</v>
      </c>
      <c r="E299" s="2">
        <v>6000</v>
      </c>
      <c r="F299" s="2">
        <v>111339</v>
      </c>
      <c r="G299" s="2">
        <v>28116</v>
      </c>
      <c r="H299">
        <f>Table1[[#This Row],[E2_plant_usage]]*1055055852.62</f>
        <v>29663950352263.922</v>
      </c>
      <c r="I299">
        <f>Table1[[#This Row],[E2 in joule]]/3600000</f>
        <v>8239986.2089622002</v>
      </c>
      <c r="J299">
        <f>Table1[[#This Row],[kWh]]/Table1[[#This Row],[PRODHOURS]]</f>
        <v>1373.3310348270334</v>
      </c>
      <c r="K299">
        <f>Table1[[#This Row],[KW]]/1000</f>
        <v>1.3733310348270333</v>
      </c>
      <c r="L299" s="5">
        <f>Table1[[#This Row],[kWh]]/33.33</f>
        <v>247224.30869973599</v>
      </c>
      <c r="M299" s="5">
        <f>Table1[[#This Row],[MW]]/0.769</f>
        <v>1.7858661051066753</v>
      </c>
      <c r="N299" s="5">
        <f>Table1[[#This Row],[E2_plant_usage]]/Table1[[#This Row],[E2_plant_cost]]</f>
        <v>0.25252606903241454</v>
      </c>
      <c r="O299" s="5">
        <f>Table1[[#This Row],[E2_plant_cost]]/Table1[[#This Row],[kWh]]</f>
        <v>1.3512037177793139E-2</v>
      </c>
    </row>
    <row r="300" spans="1:15">
      <c r="A300" s="2">
        <v>1990</v>
      </c>
      <c r="B300" s="2">
        <v>2721</v>
      </c>
      <c r="C300" s="2">
        <v>450</v>
      </c>
      <c r="D300" s="2" t="s">
        <v>282</v>
      </c>
      <c r="E300" s="2">
        <v>6000</v>
      </c>
      <c r="F300" s="2">
        <v>115631</v>
      </c>
      <c r="G300" s="2">
        <v>27972</v>
      </c>
      <c r="H300">
        <f>Table1[[#This Row],[E2_plant_usage]]*1055055852.62</f>
        <v>29512022309486.641</v>
      </c>
      <c r="I300">
        <f>Table1[[#This Row],[E2 in joule]]/3600000</f>
        <v>8197783.9748574002</v>
      </c>
      <c r="J300">
        <f>Table1[[#This Row],[kWh]]/Table1[[#This Row],[PRODHOURS]]</f>
        <v>1366.2973291429</v>
      </c>
      <c r="K300">
        <f>Table1[[#This Row],[KW]]/1000</f>
        <v>1.3662973291428999</v>
      </c>
      <c r="L300" s="5">
        <f>Table1[[#This Row],[kWh]]/33.33</f>
        <v>245958.11505722775</v>
      </c>
      <c r="M300" s="5">
        <f>Table1[[#This Row],[MW]]/0.769</f>
        <v>1.7767195437488945</v>
      </c>
      <c r="N300" s="5">
        <f>Table1[[#This Row],[E2_plant_usage]]/Table1[[#This Row],[E2_plant_cost]]</f>
        <v>0.24190744696491426</v>
      </c>
      <c r="O300" s="5">
        <f>Table1[[#This Row],[E2_plant_cost]]/Table1[[#This Row],[kWh]]</f>
        <v>1.4105153338346098E-2</v>
      </c>
    </row>
    <row r="301" spans="1:15">
      <c r="A301" s="2">
        <v>2012</v>
      </c>
      <c r="B301" s="2">
        <v>3479</v>
      </c>
      <c r="C301" s="2">
        <v>15</v>
      </c>
      <c r="D301" s="2" t="s">
        <v>804</v>
      </c>
      <c r="E301" s="2">
        <v>3600</v>
      </c>
      <c r="F301" s="2">
        <v>199542</v>
      </c>
      <c r="G301" s="2">
        <v>27660</v>
      </c>
      <c r="H301">
        <f>Table1[[#This Row],[E2_plant_usage]]*1055055852.62</f>
        <v>29182844883469.199</v>
      </c>
      <c r="I301">
        <f>Table1[[#This Row],[E2 in joule]]/3600000</f>
        <v>8106345.8009636663</v>
      </c>
      <c r="J301">
        <f>Table1[[#This Row],[kWh]]/Table1[[#This Row],[PRODHOURS]]</f>
        <v>2251.7627224899074</v>
      </c>
      <c r="K301">
        <f>Table1[[#This Row],[KW]]/1000</f>
        <v>2.2517627224899073</v>
      </c>
      <c r="L301" s="5">
        <f>Table1[[#This Row],[kWh]]/33.33</f>
        <v>243214.69549845986</v>
      </c>
      <c r="M301" s="5">
        <f>Table1[[#This Row],[MW]]/0.769</f>
        <v>2.9281699902339495</v>
      </c>
      <c r="N301" s="5">
        <f>Table1[[#This Row],[E2_plant_usage]]/Table1[[#This Row],[E2_plant_cost]]</f>
        <v>0.13861743392368525</v>
      </c>
      <c r="O301" s="5">
        <f>Table1[[#This Row],[E2_plant_cost]]/Table1[[#This Row],[kWh]]</f>
        <v>2.4615530215387413E-2</v>
      </c>
    </row>
    <row r="302" spans="1:15">
      <c r="A302" s="2">
        <v>1982</v>
      </c>
      <c r="B302" s="2">
        <v>3089</v>
      </c>
      <c r="C302" s="2">
        <v>355</v>
      </c>
      <c r="D302" s="2" t="s">
        <v>27</v>
      </c>
      <c r="E302" s="2">
        <v>6600</v>
      </c>
      <c r="F302" s="2">
        <v>102653</v>
      </c>
      <c r="G302" s="2">
        <v>27317</v>
      </c>
      <c r="H302">
        <f>Table1[[#This Row],[E2_plant_usage]]*1055055852.62</f>
        <v>28820960726020.539</v>
      </c>
      <c r="I302">
        <f>Table1[[#This Row],[E2 in joule]]/3600000</f>
        <v>8005822.4238945944</v>
      </c>
      <c r="J302">
        <f>Table1[[#This Row],[kWh]]/Table1[[#This Row],[PRODHOURS]]</f>
        <v>1213.0033975597871</v>
      </c>
      <c r="K302">
        <f>Table1[[#This Row],[KW]]/1000</f>
        <v>1.2130033975597871</v>
      </c>
      <c r="L302" s="5">
        <f>Table1[[#This Row],[kWh]]/33.33</f>
        <v>240198.69258609644</v>
      </c>
      <c r="M302" s="5">
        <f>Table1[[#This Row],[MW]]/0.769</f>
        <v>1.5773776301167584</v>
      </c>
      <c r="N302" s="5">
        <f>Table1[[#This Row],[E2_plant_usage]]/Table1[[#This Row],[E2_plant_cost]]</f>
        <v>0.26611009907162969</v>
      </c>
      <c r="O302" s="5">
        <f>Table1[[#This Row],[E2_plant_cost]]/Table1[[#This Row],[kWh]]</f>
        <v>1.2822292896931677E-2</v>
      </c>
    </row>
    <row r="303" spans="1:15">
      <c r="A303" s="2">
        <v>2017</v>
      </c>
      <c r="B303" s="2">
        <v>3542</v>
      </c>
      <c r="C303" s="2">
        <v>425</v>
      </c>
      <c r="D303" s="2" t="s">
        <v>904</v>
      </c>
      <c r="E303" s="2">
        <v>4250</v>
      </c>
      <c r="F303" s="2">
        <v>123045</v>
      </c>
      <c r="G303" s="2">
        <v>27135</v>
      </c>
      <c r="H303">
        <f>Table1[[#This Row],[E2_plant_usage]]*1055055852.62</f>
        <v>28628940560843.699</v>
      </c>
      <c r="I303">
        <f>Table1[[#This Row],[E2 in joule]]/3600000</f>
        <v>7952483.4891232494</v>
      </c>
      <c r="J303">
        <f>Table1[[#This Row],[kWh]]/Table1[[#This Row],[PRODHOURS]]</f>
        <v>1871.1725856760586</v>
      </c>
      <c r="K303">
        <f>Table1[[#This Row],[KW]]/1000</f>
        <v>1.8711725856760586</v>
      </c>
      <c r="L303" s="5">
        <f>Table1[[#This Row],[kWh]]/33.33</f>
        <v>238598.3645101485</v>
      </c>
      <c r="M303" s="5">
        <f>Table1[[#This Row],[MW]]/0.769</f>
        <v>2.4332543376801801</v>
      </c>
      <c r="N303" s="5">
        <f>Table1[[#This Row],[E2_plant_usage]]/Table1[[#This Row],[E2_plant_cost]]</f>
        <v>0.22052907472875777</v>
      </c>
      <c r="O303" s="5">
        <f>Table1[[#This Row],[E2_plant_cost]]/Table1[[#This Row],[kWh]]</f>
        <v>1.5472525050607247E-2</v>
      </c>
    </row>
    <row r="304" spans="1:15">
      <c r="A304" s="2">
        <v>1982</v>
      </c>
      <c r="B304" s="2">
        <v>3613</v>
      </c>
      <c r="C304" s="2">
        <v>300</v>
      </c>
      <c r="D304" s="2" t="s">
        <v>40</v>
      </c>
      <c r="E304" s="2">
        <v>4400</v>
      </c>
      <c r="F304" s="2">
        <v>103493</v>
      </c>
      <c r="G304" s="2">
        <v>27063</v>
      </c>
      <c r="H304">
        <f>Table1[[#This Row],[E2_plant_usage]]*1055055852.62</f>
        <v>28552976539455.059</v>
      </c>
      <c r="I304">
        <f>Table1[[#This Row],[E2 in joule]]/3600000</f>
        <v>7931382.3720708499</v>
      </c>
      <c r="J304">
        <f>Table1[[#This Row],[kWh]]/Table1[[#This Row],[PRODHOURS]]</f>
        <v>1802.586902743375</v>
      </c>
      <c r="K304">
        <f>Table1[[#This Row],[KW]]/1000</f>
        <v>1.802586902743375</v>
      </c>
      <c r="L304" s="5">
        <f>Table1[[#This Row],[kWh]]/33.33</f>
        <v>237965.26768889441</v>
      </c>
      <c r="M304" s="5">
        <f>Table1[[#This Row],[MW]]/0.769</f>
        <v>2.3440661934244149</v>
      </c>
      <c r="N304" s="5">
        <f>Table1[[#This Row],[E2_plant_usage]]/Table1[[#This Row],[E2_plant_cost]]</f>
        <v>0.26149594658575942</v>
      </c>
      <c r="O304" s="5">
        <f>Table1[[#This Row],[E2_plant_cost]]/Table1[[#This Row],[kWh]]</f>
        <v>1.3048545025950932E-2</v>
      </c>
    </row>
    <row r="305" spans="1:15">
      <c r="A305" s="2">
        <v>1988</v>
      </c>
      <c r="B305" s="2">
        <v>2653</v>
      </c>
      <c r="C305" s="2">
        <v>103</v>
      </c>
      <c r="D305" s="2" t="s">
        <v>230</v>
      </c>
      <c r="E305" s="2">
        <v>4250</v>
      </c>
      <c r="F305" s="2">
        <v>96892</v>
      </c>
      <c r="G305" s="2">
        <v>27048</v>
      </c>
      <c r="H305">
        <f>Table1[[#This Row],[E2_plant_usage]]*1055055852.62</f>
        <v>28537150701665.762</v>
      </c>
      <c r="I305">
        <f>Table1[[#This Row],[E2 in joule]]/3600000</f>
        <v>7926986.3060182668</v>
      </c>
      <c r="J305">
        <f>Table1[[#This Row],[kWh]]/Table1[[#This Row],[PRODHOURS]]</f>
        <v>1865.1732484748863</v>
      </c>
      <c r="K305">
        <f>Table1[[#This Row],[KW]]/1000</f>
        <v>1.8651732484748864</v>
      </c>
      <c r="L305" s="5">
        <f>Table1[[#This Row],[kWh]]/33.33</f>
        <v>237833.37251779978</v>
      </c>
      <c r="M305" s="5">
        <f>Table1[[#This Row],[MW]]/0.769</f>
        <v>2.4254528588750146</v>
      </c>
      <c r="N305" s="5">
        <f>Table1[[#This Row],[E2_plant_usage]]/Table1[[#This Row],[E2_plant_cost]]</f>
        <v>0.27915617388432479</v>
      </c>
      <c r="O305" s="5">
        <f>Table1[[#This Row],[E2_plant_cost]]/Table1[[#This Row],[kWh]]</f>
        <v>1.2223056311632377E-2</v>
      </c>
    </row>
    <row r="306" spans="1:15">
      <c r="A306" s="2">
        <v>2004</v>
      </c>
      <c r="B306" s="2">
        <v>3531</v>
      </c>
      <c r="C306" s="2">
        <v>180</v>
      </c>
      <c r="D306" s="2" t="s">
        <v>648</v>
      </c>
      <c r="E306" s="2">
        <v>4000</v>
      </c>
      <c r="F306" s="2">
        <v>156367</v>
      </c>
      <c r="G306" s="2">
        <v>27043</v>
      </c>
      <c r="H306">
        <f>Table1[[#This Row],[E2_plant_usage]]*1055055852.62</f>
        <v>28531875422402.66</v>
      </c>
      <c r="I306">
        <f>Table1[[#This Row],[E2 in joule]]/3600000</f>
        <v>7925520.9506674055</v>
      </c>
      <c r="J306">
        <f>Table1[[#This Row],[kWh]]/Table1[[#This Row],[PRODHOURS]]</f>
        <v>1981.3802376668514</v>
      </c>
      <c r="K306">
        <f>Table1[[#This Row],[KW]]/1000</f>
        <v>1.9813802376668515</v>
      </c>
      <c r="L306" s="5">
        <f>Table1[[#This Row],[kWh]]/33.33</f>
        <v>237789.40746076824</v>
      </c>
      <c r="M306" s="5">
        <f>Table1[[#This Row],[MW]]/0.769</f>
        <v>2.5765672791506522</v>
      </c>
      <c r="N306" s="5">
        <f>Table1[[#This Row],[E2_plant_usage]]/Table1[[#This Row],[E2_plant_cost]]</f>
        <v>0.17294569826114206</v>
      </c>
      <c r="O306" s="5">
        <f>Table1[[#This Row],[E2_plant_cost]]/Table1[[#This Row],[kWh]]</f>
        <v>1.9729554810757569E-2</v>
      </c>
    </row>
    <row r="307" spans="1:15">
      <c r="A307" s="2">
        <v>1991</v>
      </c>
      <c r="B307" s="2">
        <v>3312</v>
      </c>
      <c r="C307" s="2">
        <v>163</v>
      </c>
      <c r="D307" s="2" t="s">
        <v>301</v>
      </c>
      <c r="E307" s="2">
        <v>6240</v>
      </c>
      <c r="F307" s="2">
        <v>106452</v>
      </c>
      <c r="G307" s="2">
        <v>26875</v>
      </c>
      <c r="H307">
        <f>Table1[[#This Row],[E2_plant_usage]]*1055055852.62</f>
        <v>28354626039162.5</v>
      </c>
      <c r="I307">
        <f>Table1[[#This Row],[E2 in joule]]/3600000</f>
        <v>7876285.0108784726</v>
      </c>
      <c r="J307">
        <f>Table1[[#This Row],[kWh]]/Table1[[#This Row],[PRODHOURS]]</f>
        <v>1262.2251619997553</v>
      </c>
      <c r="K307">
        <f>Table1[[#This Row],[KW]]/1000</f>
        <v>1.2622251619997553</v>
      </c>
      <c r="L307" s="5">
        <f>Table1[[#This Row],[kWh]]/33.33</f>
        <v>236312.18154450864</v>
      </c>
      <c r="M307" s="5">
        <f>Table1[[#This Row],[MW]]/0.769</f>
        <v>1.6413851261375232</v>
      </c>
      <c r="N307" s="5">
        <f>Table1[[#This Row],[E2_plant_usage]]/Table1[[#This Row],[E2_plant_cost]]</f>
        <v>0.25246120317138243</v>
      </c>
      <c r="O307" s="5">
        <f>Table1[[#This Row],[E2_plant_cost]]/Table1[[#This Row],[kWh]]</f>
        <v>1.3515508879245977E-2</v>
      </c>
    </row>
    <row r="308" spans="1:15">
      <c r="A308" s="2">
        <v>2022</v>
      </c>
      <c r="B308" s="2">
        <v>3089</v>
      </c>
      <c r="C308" s="2">
        <v>226</v>
      </c>
      <c r="D308" s="2" t="s">
        <v>976</v>
      </c>
      <c r="E308" s="2">
        <v>6000</v>
      </c>
      <c r="F308" s="2">
        <v>258070</v>
      </c>
      <c r="G308" s="2">
        <v>26823</v>
      </c>
      <c r="H308">
        <f>Table1[[#This Row],[E2_plant_usage]]*1055055852.62</f>
        <v>28299763134826.262</v>
      </c>
      <c r="I308">
        <f>Table1[[#This Row],[E2 in joule]]/3600000</f>
        <v>7861045.3152295174</v>
      </c>
      <c r="J308">
        <f>Table1[[#This Row],[kWh]]/Table1[[#This Row],[PRODHOURS]]</f>
        <v>1310.1742192049196</v>
      </c>
      <c r="K308">
        <f>Table1[[#This Row],[KW]]/1000</f>
        <v>1.3101742192049195</v>
      </c>
      <c r="L308" s="5">
        <f>Table1[[#This Row],[kWh]]/33.33</f>
        <v>235854.94495138066</v>
      </c>
      <c r="M308" s="5">
        <f>Table1[[#This Row],[MW]]/0.769</f>
        <v>1.7037376062482699</v>
      </c>
      <c r="N308" s="5">
        <f>Table1[[#This Row],[E2_plant_usage]]/Table1[[#This Row],[E2_plant_cost]]</f>
        <v>0.10393691634052776</v>
      </c>
      <c r="O308" s="5">
        <f>Table1[[#This Row],[E2_plant_cost]]/Table1[[#This Row],[kWh]]</f>
        <v>3.2828967351203366E-2</v>
      </c>
    </row>
    <row r="309" spans="1:15">
      <c r="A309" s="2">
        <v>1995</v>
      </c>
      <c r="B309" s="2">
        <v>3363</v>
      </c>
      <c r="C309" s="2">
        <v>75</v>
      </c>
      <c r="D309" s="2" t="s">
        <v>433</v>
      </c>
      <c r="E309" s="2">
        <v>6000</v>
      </c>
      <c r="F309" s="2">
        <v>70283</v>
      </c>
      <c r="G309" s="2">
        <v>26712</v>
      </c>
      <c r="H309">
        <f>Table1[[#This Row],[E2_plant_usage]]*1055055852.62</f>
        <v>28182651935185.441</v>
      </c>
      <c r="I309">
        <f>Table1[[#This Row],[E2 in joule]]/3600000</f>
        <v>7828514.4264404001</v>
      </c>
      <c r="J309">
        <f>Table1[[#This Row],[kWh]]/Table1[[#This Row],[PRODHOURS]]</f>
        <v>1304.7524044067334</v>
      </c>
      <c r="K309">
        <f>Table1[[#This Row],[KW]]/1000</f>
        <v>1.3047524044067333</v>
      </c>
      <c r="L309" s="5">
        <f>Table1[[#This Row],[kWh]]/33.33</f>
        <v>234878.92068528055</v>
      </c>
      <c r="M309" s="5">
        <f>Table1[[#This Row],[MW]]/0.769</f>
        <v>1.6966871318683139</v>
      </c>
      <c r="N309" s="5">
        <f>Table1[[#This Row],[E2_plant_usage]]/Table1[[#This Row],[E2_plant_cost]]</f>
        <v>0.38006345773515643</v>
      </c>
      <c r="O309" s="5">
        <f>Table1[[#This Row],[E2_plant_cost]]/Table1[[#This Row],[kWh]]</f>
        <v>8.977820844606587E-3</v>
      </c>
    </row>
    <row r="310" spans="1:15">
      <c r="A310" s="2">
        <v>2005</v>
      </c>
      <c r="B310" s="2">
        <v>3052</v>
      </c>
      <c r="C310" s="2">
        <v>450</v>
      </c>
      <c r="D310" s="2" t="s">
        <v>673</v>
      </c>
      <c r="E310" s="2">
        <v>7200</v>
      </c>
      <c r="F310" s="2">
        <v>193777</v>
      </c>
      <c r="G310" s="2">
        <v>26401</v>
      </c>
      <c r="H310">
        <f>Table1[[#This Row],[E2_plant_usage]]*1055055852.62</f>
        <v>27854529565020.621</v>
      </c>
      <c r="I310">
        <f>Table1[[#This Row],[E2 in joule]]/3600000</f>
        <v>7737369.323616839</v>
      </c>
      <c r="J310">
        <f>Table1[[#This Row],[kWh]]/Table1[[#This Row],[PRODHOURS]]</f>
        <v>1074.6346282801164</v>
      </c>
      <c r="K310">
        <f>Table1[[#This Row],[KW]]/1000</f>
        <v>1.0746346282801165</v>
      </c>
      <c r="L310" s="5">
        <f>Table1[[#This Row],[kWh]]/33.33</f>
        <v>232144.29413791897</v>
      </c>
      <c r="M310" s="5">
        <f>Table1[[#This Row],[MW]]/0.769</f>
        <v>1.3974442500391631</v>
      </c>
      <c r="N310" s="5">
        <f>Table1[[#This Row],[E2_plant_usage]]/Table1[[#This Row],[E2_plant_cost]]</f>
        <v>0.13624423951242923</v>
      </c>
      <c r="O310" s="5">
        <f>Table1[[#This Row],[E2_plant_cost]]/Table1[[#This Row],[kWh]]</f>
        <v>2.5044300187213864E-2</v>
      </c>
    </row>
    <row r="311" spans="1:15">
      <c r="A311" s="2">
        <v>1985</v>
      </c>
      <c r="B311" s="2">
        <v>2515</v>
      </c>
      <c r="C311" s="2">
        <v>224</v>
      </c>
      <c r="D311" s="2" t="s">
        <v>146</v>
      </c>
      <c r="E311" s="2">
        <v>4300</v>
      </c>
      <c r="F311" s="2">
        <v>166814</v>
      </c>
      <c r="G311" s="2">
        <v>26168</v>
      </c>
      <c r="H311">
        <f>Table1[[#This Row],[E2_plant_usage]]*1055055852.62</f>
        <v>27608701551360.16</v>
      </c>
      <c r="I311">
        <f>Table1[[#This Row],[E2 in joule]]/3600000</f>
        <v>7669083.7642667107</v>
      </c>
      <c r="J311">
        <f>Table1[[#This Row],[kWh]]/Table1[[#This Row],[PRODHOURS]]</f>
        <v>1783.507852155049</v>
      </c>
      <c r="K311">
        <f>Table1[[#This Row],[KW]]/1000</f>
        <v>1.7835078521550489</v>
      </c>
      <c r="L311" s="5">
        <f>Table1[[#This Row],[kWh]]/33.33</f>
        <v>230095.52248024935</v>
      </c>
      <c r="M311" s="5">
        <f>Table1[[#This Row],[MW]]/0.769</f>
        <v>2.3192559845969427</v>
      </c>
      <c r="N311" s="5">
        <f>Table1[[#This Row],[E2_plant_usage]]/Table1[[#This Row],[E2_plant_cost]]</f>
        <v>0.15686932751447721</v>
      </c>
      <c r="O311" s="5">
        <f>Table1[[#This Row],[E2_plant_cost]]/Table1[[#This Row],[kWh]]</f>
        <v>2.1751490155480148E-2</v>
      </c>
    </row>
    <row r="312" spans="1:15">
      <c r="A312" s="2">
        <v>2000</v>
      </c>
      <c r="B312" s="2">
        <v>2026</v>
      </c>
      <c r="C312" s="2">
        <v>190</v>
      </c>
      <c r="D312" s="2" t="s">
        <v>539</v>
      </c>
      <c r="E312" s="2">
        <v>7488</v>
      </c>
      <c r="F312" s="2">
        <v>93182</v>
      </c>
      <c r="G312" s="2">
        <v>26022</v>
      </c>
      <c r="H312">
        <f>Table1[[#This Row],[E2_plant_usage]]*1055055852.62</f>
        <v>27454663396877.641</v>
      </c>
      <c r="I312">
        <f>Table1[[#This Row],[E2 in joule]]/3600000</f>
        <v>7626295.3880215669</v>
      </c>
      <c r="J312">
        <f>Table1[[#This Row],[kWh]]/Table1[[#This Row],[PRODHOURS]]</f>
        <v>1018.4689353661281</v>
      </c>
      <c r="K312">
        <f>Table1[[#This Row],[KW]]/1000</f>
        <v>1.018468935366128</v>
      </c>
      <c r="L312" s="5">
        <f>Table1[[#This Row],[kWh]]/33.33</f>
        <v>228811.74281492853</v>
      </c>
      <c r="M312" s="5">
        <f>Table1[[#This Row],[MW]]/0.769</f>
        <v>1.3244069380573837</v>
      </c>
      <c r="N312" s="5">
        <f>Table1[[#This Row],[E2_plant_usage]]/Table1[[#This Row],[E2_plant_cost]]</f>
        <v>0.27925994290742845</v>
      </c>
      <c r="O312" s="5">
        <f>Table1[[#This Row],[E2_plant_cost]]/Table1[[#This Row],[kWh]]</f>
        <v>1.2218514397745288E-2</v>
      </c>
    </row>
    <row r="313" spans="1:15">
      <c r="A313" s="2">
        <v>2007</v>
      </c>
      <c r="B313" s="2">
        <v>3291</v>
      </c>
      <c r="C313" s="2">
        <v>174</v>
      </c>
      <c r="D313" s="2" t="s">
        <v>712</v>
      </c>
      <c r="E313" s="2">
        <v>2040</v>
      </c>
      <c r="F313" s="2">
        <v>286000</v>
      </c>
      <c r="G313" s="2">
        <v>25978</v>
      </c>
      <c r="H313">
        <f>Table1[[#This Row],[E2_plant_usage]]*1055055852.62</f>
        <v>27408240939362.359</v>
      </c>
      <c r="I313">
        <f>Table1[[#This Row],[E2 in joule]]/3600000</f>
        <v>7613400.2609339887</v>
      </c>
      <c r="J313">
        <f>Table1[[#This Row],[kWh]]/Table1[[#This Row],[PRODHOURS]]</f>
        <v>3732.0589514382295</v>
      </c>
      <c r="K313">
        <f>Table1[[#This Row],[KW]]/1000</f>
        <v>3.7320589514382294</v>
      </c>
      <c r="L313" s="5">
        <f>Table1[[#This Row],[kWh]]/33.33</f>
        <v>228424.85031305099</v>
      </c>
      <c r="M313" s="5">
        <f>Table1[[#This Row],[MW]]/0.769</f>
        <v>4.8531325766426914</v>
      </c>
      <c r="N313" s="5">
        <f>Table1[[#This Row],[E2_plant_usage]]/Table1[[#This Row],[E2_plant_cost]]</f>
        <v>9.0832167832167826E-2</v>
      </c>
      <c r="O313" s="5">
        <f>Table1[[#This Row],[E2_plant_cost]]/Table1[[#This Row],[kWh]]</f>
        <v>3.7565344024735985E-2</v>
      </c>
    </row>
    <row r="314" spans="1:15">
      <c r="A314" s="2">
        <v>1988</v>
      </c>
      <c r="B314" s="2">
        <v>3423</v>
      </c>
      <c r="C314" s="2">
        <v>170</v>
      </c>
      <c r="D314" s="2" t="s">
        <v>229</v>
      </c>
      <c r="E314" s="2">
        <v>4320</v>
      </c>
      <c r="F314" s="2">
        <v>142691</v>
      </c>
      <c r="G314" s="2">
        <v>25857</v>
      </c>
      <c r="H314">
        <f>Table1[[#This Row],[E2_plant_usage]]*1055055852.62</f>
        <v>27280579181195.34</v>
      </c>
      <c r="I314">
        <f>Table1[[#This Row],[E2 in joule]]/3600000</f>
        <v>7577938.6614431497</v>
      </c>
      <c r="J314">
        <f>Table1[[#This Row],[kWh]]/Table1[[#This Row],[PRODHOURS]]</f>
        <v>1754.1524679266549</v>
      </c>
      <c r="K314">
        <f>Table1[[#This Row],[KW]]/1000</f>
        <v>1.7541524679266549</v>
      </c>
      <c r="L314" s="5">
        <f>Table1[[#This Row],[kWh]]/33.33</f>
        <v>227360.8959328878</v>
      </c>
      <c r="M314" s="5">
        <f>Table1[[#This Row],[MW]]/0.769</f>
        <v>2.2810825330645708</v>
      </c>
      <c r="N314" s="5">
        <f>Table1[[#This Row],[E2_plant_usage]]/Table1[[#This Row],[E2_plant_cost]]</f>
        <v>0.1812097469356862</v>
      </c>
      <c r="O314" s="5">
        <f>Table1[[#This Row],[E2_plant_cost]]/Table1[[#This Row],[kWh]]</f>
        <v>1.8829790840880968E-2</v>
      </c>
    </row>
    <row r="315" spans="1:15">
      <c r="A315" s="2">
        <v>1982</v>
      </c>
      <c r="B315" s="2">
        <v>3471</v>
      </c>
      <c r="C315" s="2">
        <v>40</v>
      </c>
      <c r="D315" s="2" t="s">
        <v>20</v>
      </c>
      <c r="E315" s="2">
        <v>6240</v>
      </c>
      <c r="F315" s="2">
        <v>90162</v>
      </c>
      <c r="G315" s="2">
        <v>25387</v>
      </c>
      <c r="H315">
        <f>Table1[[#This Row],[E2_plant_usage]]*1055055852.62</f>
        <v>26784702930463.941</v>
      </c>
      <c r="I315">
        <f>Table1[[#This Row],[E2 in joule]]/3600000</f>
        <v>7440195.2584622055</v>
      </c>
      <c r="J315">
        <f>Table1[[#This Row],[kWh]]/Table1[[#This Row],[PRODHOURS]]</f>
        <v>1192.3389837279176</v>
      </c>
      <c r="K315">
        <f>Table1[[#This Row],[KW]]/1000</f>
        <v>1.1923389837279177</v>
      </c>
      <c r="L315" s="5">
        <f>Table1[[#This Row],[kWh]]/33.33</f>
        <v>223228.18057192338</v>
      </c>
      <c r="M315" s="5">
        <f>Table1[[#This Row],[MW]]/0.769</f>
        <v>1.5505058305954715</v>
      </c>
      <c r="N315" s="5">
        <f>Table1[[#This Row],[E2_plant_usage]]/Table1[[#This Row],[E2_plant_cost]]</f>
        <v>0.28157095006765598</v>
      </c>
      <c r="O315" s="5">
        <f>Table1[[#This Row],[E2_plant_cost]]/Table1[[#This Row],[kWh]]</f>
        <v>1.2118230351206582E-2</v>
      </c>
    </row>
    <row r="316" spans="1:15">
      <c r="A316" s="2">
        <v>2008</v>
      </c>
      <c r="B316" s="2">
        <v>2752</v>
      </c>
      <c r="C316" s="2">
        <v>400</v>
      </c>
      <c r="D316" s="2" t="s">
        <v>727</v>
      </c>
      <c r="E316" s="2">
        <v>7200</v>
      </c>
      <c r="F316" s="2">
        <v>271238</v>
      </c>
      <c r="G316" s="2">
        <v>25311</v>
      </c>
      <c r="H316">
        <f>Table1[[#This Row],[E2_plant_usage]]*1055055852.62</f>
        <v>26704518685664.82</v>
      </c>
      <c r="I316">
        <f>Table1[[#This Row],[E2 in joule]]/3600000</f>
        <v>7417921.8571291165</v>
      </c>
      <c r="J316">
        <f>Table1[[#This Row],[kWh]]/Table1[[#This Row],[PRODHOURS]]</f>
        <v>1030.2669246012663</v>
      </c>
      <c r="K316">
        <f>Table1[[#This Row],[KW]]/1000</f>
        <v>1.0302669246012663</v>
      </c>
      <c r="L316" s="5">
        <f>Table1[[#This Row],[kWh]]/33.33</f>
        <v>222559.91170504401</v>
      </c>
      <c r="M316" s="5">
        <f>Table1[[#This Row],[MW]]/0.769</f>
        <v>1.3397489266596441</v>
      </c>
      <c r="N316" s="5">
        <f>Table1[[#This Row],[E2_plant_usage]]/Table1[[#This Row],[E2_plant_cost]]</f>
        <v>9.331657068699814E-2</v>
      </c>
      <c r="O316" s="5">
        <f>Table1[[#This Row],[E2_plant_cost]]/Table1[[#This Row],[kWh]]</f>
        <v>3.6565227461829115E-2</v>
      </c>
    </row>
    <row r="317" spans="1:15">
      <c r="A317" s="2">
        <v>1991</v>
      </c>
      <c r="B317" s="2">
        <v>2026</v>
      </c>
      <c r="C317" s="2">
        <v>165</v>
      </c>
      <c r="D317" s="2" t="s">
        <v>314</v>
      </c>
      <c r="E317" s="2">
        <v>4300</v>
      </c>
      <c r="F317" s="2">
        <v>88561</v>
      </c>
      <c r="G317" s="2">
        <v>25172</v>
      </c>
      <c r="H317">
        <f>Table1[[#This Row],[E2_plant_usage]]*1055055852.62</f>
        <v>26557865922150.641</v>
      </c>
      <c r="I317">
        <f>Table1[[#This Row],[E2 in joule]]/3600000</f>
        <v>7377184.9783751778</v>
      </c>
      <c r="J317">
        <f>Table1[[#This Row],[kWh]]/Table1[[#This Row],[PRODHOURS]]</f>
        <v>1715.6244135756228</v>
      </c>
      <c r="K317">
        <f>Table1[[#This Row],[KW]]/1000</f>
        <v>1.7156244135756229</v>
      </c>
      <c r="L317" s="5">
        <f>Table1[[#This Row],[kWh]]/33.33</f>
        <v>221337.68311956731</v>
      </c>
      <c r="M317" s="5">
        <f>Table1[[#This Row],[MW]]/0.769</f>
        <v>2.2309810319578971</v>
      </c>
      <c r="N317" s="5">
        <f>Table1[[#This Row],[E2_plant_usage]]/Table1[[#This Row],[E2_plant_cost]]</f>
        <v>0.28423346619843948</v>
      </c>
      <c r="O317" s="5">
        <f>Table1[[#This Row],[E2_plant_cost]]/Table1[[#This Row],[kWh]]</f>
        <v>1.2004714570611936E-2</v>
      </c>
    </row>
    <row r="318" spans="1:15">
      <c r="A318" s="2">
        <v>2005</v>
      </c>
      <c r="B318" s="2">
        <v>2047</v>
      </c>
      <c r="C318" s="2">
        <v>99</v>
      </c>
      <c r="D318" s="2" t="s">
        <v>670</v>
      </c>
      <c r="E318" s="2">
        <v>6000</v>
      </c>
      <c r="F318" s="2">
        <v>181266</v>
      </c>
      <c r="G318" s="2">
        <v>25124</v>
      </c>
      <c r="H318">
        <f>Table1[[#This Row],[E2_plant_usage]]*1055055852.62</f>
        <v>26507223241224.879</v>
      </c>
      <c r="I318">
        <f>Table1[[#This Row],[E2 in joule]]/3600000</f>
        <v>7363117.5670069112</v>
      </c>
      <c r="J318">
        <f>Table1[[#This Row],[kWh]]/Table1[[#This Row],[PRODHOURS]]</f>
        <v>1227.1862611678184</v>
      </c>
      <c r="K318">
        <f>Table1[[#This Row],[KW]]/1000</f>
        <v>1.2271862611678184</v>
      </c>
      <c r="L318" s="5">
        <f>Table1[[#This Row],[kWh]]/33.33</f>
        <v>220915.61857206456</v>
      </c>
      <c r="M318" s="5">
        <f>Table1[[#This Row],[MW]]/0.769</f>
        <v>1.5958208857838989</v>
      </c>
      <c r="N318" s="5">
        <f>Table1[[#This Row],[E2_plant_usage]]/Table1[[#This Row],[E2_plant_cost]]</f>
        <v>0.13860293712003355</v>
      </c>
      <c r="O318" s="5">
        <f>Table1[[#This Row],[E2_plant_cost]]/Table1[[#This Row],[kWh]]</f>
        <v>2.4618104810960419E-2</v>
      </c>
    </row>
    <row r="319" spans="1:15">
      <c r="A319" s="2">
        <v>2003</v>
      </c>
      <c r="B319" s="2">
        <v>3089</v>
      </c>
      <c r="C319" s="2">
        <v>153</v>
      </c>
      <c r="D319" s="2" t="s">
        <v>621</v>
      </c>
      <c r="E319" s="2">
        <v>7056</v>
      </c>
      <c r="F319" s="2">
        <v>192875</v>
      </c>
      <c r="G319" s="2">
        <v>25091</v>
      </c>
      <c r="H319">
        <f>Table1[[#This Row],[E2_plant_usage]]*1055055852.62</f>
        <v>26472406398088.422</v>
      </c>
      <c r="I319">
        <f>Table1[[#This Row],[E2 in joule]]/3600000</f>
        <v>7353446.2216912284</v>
      </c>
      <c r="J319">
        <f>Table1[[#This Row],[kWh]]/Table1[[#This Row],[PRODHOURS]]</f>
        <v>1042.1550767702988</v>
      </c>
      <c r="K319">
        <f>Table1[[#This Row],[KW]]/1000</f>
        <v>1.0421550767702987</v>
      </c>
      <c r="L319" s="5">
        <f>Table1[[#This Row],[kWh]]/33.33</f>
        <v>220625.44919565643</v>
      </c>
      <c r="M319" s="5">
        <f>Table1[[#This Row],[MW]]/0.769</f>
        <v>1.3552081622500634</v>
      </c>
      <c r="N319" s="5">
        <f>Table1[[#This Row],[E2_plant_usage]]/Table1[[#This Row],[E2_plant_cost]]</f>
        <v>0.13008943616331822</v>
      </c>
      <c r="O319" s="5">
        <f>Table1[[#This Row],[E2_plant_cost]]/Table1[[#This Row],[kWh]]</f>
        <v>2.622919841734294E-2</v>
      </c>
    </row>
    <row r="320" spans="1:15">
      <c r="A320" s="2">
        <v>1993</v>
      </c>
      <c r="B320" s="2">
        <v>3471</v>
      </c>
      <c r="C320" s="2">
        <v>68</v>
      </c>
      <c r="D320" s="2" t="s">
        <v>364</v>
      </c>
      <c r="E320" s="2">
        <v>6000</v>
      </c>
      <c r="F320" s="2">
        <v>107635</v>
      </c>
      <c r="G320" s="2">
        <v>25027</v>
      </c>
      <c r="H320">
        <f>Table1[[#This Row],[E2_plant_usage]]*1055055852.62</f>
        <v>26404882823520.738</v>
      </c>
      <c r="I320">
        <f>Table1[[#This Row],[E2 in joule]]/3600000</f>
        <v>7334689.673200205</v>
      </c>
      <c r="J320">
        <f>Table1[[#This Row],[kWh]]/Table1[[#This Row],[PRODHOURS]]</f>
        <v>1222.4482788667008</v>
      </c>
      <c r="K320">
        <f>Table1[[#This Row],[KW]]/1000</f>
        <v>1.2224482788667008</v>
      </c>
      <c r="L320" s="5">
        <f>Table1[[#This Row],[kWh]]/33.33</f>
        <v>220062.69646565273</v>
      </c>
      <c r="M320" s="5">
        <f>Table1[[#This Row],[MW]]/0.769</f>
        <v>1.5896596604248385</v>
      </c>
      <c r="N320" s="5">
        <f>Table1[[#This Row],[E2_plant_usage]]/Table1[[#This Row],[E2_plant_cost]]</f>
        <v>0.23251730385097785</v>
      </c>
      <c r="O320" s="5">
        <f>Table1[[#This Row],[E2_plant_cost]]/Table1[[#This Row],[kWh]]</f>
        <v>1.467478581858497E-2</v>
      </c>
    </row>
    <row r="321" spans="1:15">
      <c r="A321" s="2">
        <v>1983</v>
      </c>
      <c r="B321" s="2">
        <v>2754</v>
      </c>
      <c r="C321" s="2">
        <v>112</v>
      </c>
      <c r="D321" s="2" t="s">
        <v>65</v>
      </c>
      <c r="E321" s="2">
        <v>6000</v>
      </c>
      <c r="F321" s="2">
        <v>110000</v>
      </c>
      <c r="G321" s="2">
        <v>25013</v>
      </c>
      <c r="H321">
        <f>Table1[[#This Row],[E2_plant_usage]]*1055055852.62</f>
        <v>26390112041584.059</v>
      </c>
      <c r="I321">
        <f>Table1[[#This Row],[E2 in joule]]/3600000</f>
        <v>7330586.6782177938</v>
      </c>
      <c r="J321">
        <f>Table1[[#This Row],[kWh]]/Table1[[#This Row],[PRODHOURS]]</f>
        <v>1221.7644463696322</v>
      </c>
      <c r="K321">
        <f>Table1[[#This Row],[KW]]/1000</f>
        <v>1.2217644463696322</v>
      </c>
      <c r="L321" s="5">
        <f>Table1[[#This Row],[kWh]]/33.33</f>
        <v>219939.59430596442</v>
      </c>
      <c r="M321" s="5">
        <f>Table1[[#This Row],[MW]]/0.769</f>
        <v>1.5887704114039429</v>
      </c>
      <c r="N321" s="5">
        <f>Table1[[#This Row],[E2_plant_usage]]/Table1[[#This Row],[E2_plant_cost]]</f>
        <v>0.22739090909090909</v>
      </c>
      <c r="O321" s="5">
        <f>Table1[[#This Row],[E2_plant_cost]]/Table1[[#This Row],[kWh]]</f>
        <v>1.5005620263226068E-2</v>
      </c>
    </row>
    <row r="322" spans="1:15">
      <c r="A322" s="2">
        <v>2004</v>
      </c>
      <c r="B322" s="2">
        <v>3343</v>
      </c>
      <c r="C322" s="2">
        <v>250</v>
      </c>
      <c r="D322" s="2" t="s">
        <v>652</v>
      </c>
      <c r="E322" s="2">
        <v>6864</v>
      </c>
      <c r="F322" s="2">
        <v>206150</v>
      </c>
      <c r="G322" s="2">
        <v>24999</v>
      </c>
      <c r="H322">
        <f>Table1[[#This Row],[E2_plant_usage]]*1055055852.62</f>
        <v>26375341259647.379</v>
      </c>
      <c r="I322">
        <f>Table1[[#This Row],[E2 in joule]]/3600000</f>
        <v>7326483.6832353827</v>
      </c>
      <c r="J322">
        <f>Table1[[#This Row],[kWh]]/Table1[[#This Row],[PRODHOURS]]</f>
        <v>1067.3781589795137</v>
      </c>
      <c r="K322">
        <f>Table1[[#This Row],[KW]]/1000</f>
        <v>1.0673781589795137</v>
      </c>
      <c r="L322" s="5">
        <f>Table1[[#This Row],[kWh]]/33.33</f>
        <v>219816.49214627611</v>
      </c>
      <c r="M322" s="5">
        <f>Table1[[#This Row],[MW]]/0.769</f>
        <v>1.3880080090760907</v>
      </c>
      <c r="N322" s="5">
        <f>Table1[[#This Row],[E2_plant_usage]]/Table1[[#This Row],[E2_plant_cost]]</f>
        <v>0.12126606839679845</v>
      </c>
      <c r="O322" s="5">
        <f>Table1[[#This Row],[E2_plant_cost]]/Table1[[#This Row],[kWh]]</f>
        <v>2.8137645412589514E-2</v>
      </c>
    </row>
    <row r="323" spans="1:15">
      <c r="A323" s="2">
        <v>2006</v>
      </c>
      <c r="B323" s="2">
        <v>3462</v>
      </c>
      <c r="C323" s="2">
        <v>93</v>
      </c>
      <c r="D323" s="2" t="s">
        <v>696</v>
      </c>
      <c r="E323" s="2">
        <v>4000</v>
      </c>
      <c r="F323" s="2">
        <v>245576</v>
      </c>
      <c r="G323" s="2">
        <v>24924</v>
      </c>
      <c r="H323">
        <f>Table1[[#This Row],[E2_plant_usage]]*1055055852.62</f>
        <v>26296212070700.879</v>
      </c>
      <c r="I323">
        <f>Table1[[#This Row],[E2 in joule]]/3600000</f>
        <v>7304503.3529724665</v>
      </c>
      <c r="J323">
        <f>Table1[[#This Row],[kWh]]/Table1[[#This Row],[PRODHOURS]]</f>
        <v>1826.1258382431167</v>
      </c>
      <c r="K323">
        <f>Table1[[#This Row],[KW]]/1000</f>
        <v>1.8261258382431167</v>
      </c>
      <c r="L323" s="5">
        <f>Table1[[#This Row],[kWh]]/33.33</f>
        <v>219157.01629080309</v>
      </c>
      <c r="M323" s="5">
        <f>Table1[[#This Row],[MW]]/0.769</f>
        <v>2.3746759925138057</v>
      </c>
      <c r="N323" s="5">
        <f>Table1[[#This Row],[E2_plant_usage]]/Table1[[#This Row],[E2_plant_cost]]</f>
        <v>0.10149200247581197</v>
      </c>
      <c r="O323" s="5">
        <f>Table1[[#This Row],[E2_plant_cost]]/Table1[[#This Row],[kWh]]</f>
        <v>3.361980796409194E-2</v>
      </c>
    </row>
    <row r="324" spans="1:15">
      <c r="A324" s="2">
        <v>1989</v>
      </c>
      <c r="B324" s="2">
        <v>2542</v>
      </c>
      <c r="C324" s="2">
        <v>63</v>
      </c>
      <c r="D324" s="2" t="s">
        <v>252</v>
      </c>
      <c r="E324" s="2">
        <v>2500</v>
      </c>
      <c r="F324" s="2">
        <v>78193</v>
      </c>
      <c r="G324" s="2">
        <v>24391</v>
      </c>
      <c r="H324">
        <f>Table1[[#This Row],[E2_plant_usage]]*1055055852.62</f>
        <v>25733867301254.422</v>
      </c>
      <c r="I324">
        <f>Table1[[#This Row],[E2 in joule]]/3600000</f>
        <v>7148296.4725706726</v>
      </c>
      <c r="J324">
        <f>Table1[[#This Row],[kWh]]/Table1[[#This Row],[PRODHOURS]]</f>
        <v>2859.3185890282689</v>
      </c>
      <c r="K324">
        <f>Table1[[#This Row],[KW]]/1000</f>
        <v>2.8593185890282689</v>
      </c>
      <c r="L324" s="5">
        <f>Table1[[#This Row],[kWh]]/33.33</f>
        <v>214470.34121124132</v>
      </c>
      <c r="M324" s="5">
        <f>Table1[[#This Row],[MW]]/0.769</f>
        <v>3.7182296346271375</v>
      </c>
      <c r="N324" s="5">
        <f>Table1[[#This Row],[E2_plant_usage]]/Table1[[#This Row],[E2_plant_cost]]</f>
        <v>0.31193329326154517</v>
      </c>
      <c r="O324" s="5">
        <f>Table1[[#This Row],[E2_plant_cost]]/Table1[[#This Row],[kWh]]</f>
        <v>1.0938690120092376E-2</v>
      </c>
    </row>
    <row r="325" spans="1:15">
      <c r="A325" s="2">
        <v>1987</v>
      </c>
      <c r="B325" s="2">
        <v>3469</v>
      </c>
      <c r="C325" s="2">
        <v>252</v>
      </c>
      <c r="D325" s="2" t="s">
        <v>102</v>
      </c>
      <c r="E325" s="2">
        <v>6000</v>
      </c>
      <c r="F325" s="2">
        <v>95746</v>
      </c>
      <c r="G325" s="2">
        <v>24166</v>
      </c>
      <c r="H325">
        <f>Table1[[#This Row],[E2_plant_usage]]*1055055852.62</f>
        <v>25496479734414.922</v>
      </c>
      <c r="I325">
        <f>Table1[[#This Row],[E2 in joule]]/3600000</f>
        <v>7082355.4817819223</v>
      </c>
      <c r="J325">
        <f>Table1[[#This Row],[kWh]]/Table1[[#This Row],[PRODHOURS]]</f>
        <v>1180.392580296987</v>
      </c>
      <c r="K325">
        <f>Table1[[#This Row],[KW]]/1000</f>
        <v>1.180392580296987</v>
      </c>
      <c r="L325" s="5">
        <f>Table1[[#This Row],[kWh]]/33.33</f>
        <v>212491.91364482217</v>
      </c>
      <c r="M325" s="5">
        <f>Table1[[#This Row],[MW]]/0.769</f>
        <v>1.534970845639775</v>
      </c>
      <c r="N325" s="5">
        <f>Table1[[#This Row],[E2_plant_usage]]/Table1[[#This Row],[E2_plant_cost]]</f>
        <v>0.25239696697512165</v>
      </c>
      <c r="O325" s="5">
        <f>Table1[[#This Row],[E2_plant_cost]]/Table1[[#This Row],[kWh]]</f>
        <v>1.3518948638809399E-2</v>
      </c>
    </row>
    <row r="326" spans="1:15">
      <c r="A326" s="2">
        <v>2003</v>
      </c>
      <c r="B326" s="2">
        <v>3728</v>
      </c>
      <c r="C326" s="2">
        <v>200</v>
      </c>
      <c r="D326" s="2" t="s">
        <v>627</v>
      </c>
      <c r="E326" s="2">
        <v>6120</v>
      </c>
      <c r="F326" s="2">
        <v>181875</v>
      </c>
      <c r="G326" s="2">
        <v>24115</v>
      </c>
      <c r="H326">
        <f>Table1[[#This Row],[E2_plant_usage]]*1055055852.62</f>
        <v>25442671885931.301</v>
      </c>
      <c r="I326">
        <f>Table1[[#This Row],[E2 in joule]]/3600000</f>
        <v>7067408.857203139</v>
      </c>
      <c r="J326">
        <f>Table1[[#This Row],[kWh]]/Table1[[#This Row],[PRODHOURS]]</f>
        <v>1154.8053688240423</v>
      </c>
      <c r="K326">
        <f>Table1[[#This Row],[KW]]/1000</f>
        <v>1.1548053688240423</v>
      </c>
      <c r="L326" s="5">
        <f>Table1[[#This Row],[kWh]]/33.33</f>
        <v>212043.47006310048</v>
      </c>
      <c r="M326" s="5">
        <f>Table1[[#This Row],[MW]]/0.769</f>
        <v>1.5016974887178702</v>
      </c>
      <c r="N326" s="5">
        <f>Table1[[#This Row],[E2_plant_usage]]/Table1[[#This Row],[E2_plant_cost]]</f>
        <v>0.13259106529209622</v>
      </c>
      <c r="O326" s="5">
        <f>Table1[[#This Row],[E2_plant_cost]]/Table1[[#This Row],[kWh]]</f>
        <v>2.5734325503841776E-2</v>
      </c>
    </row>
    <row r="327" spans="1:15">
      <c r="A327" s="2">
        <v>1985</v>
      </c>
      <c r="B327" s="2">
        <v>3442</v>
      </c>
      <c r="C327" s="2">
        <v>249</v>
      </c>
      <c r="D327" s="2" t="s">
        <v>142</v>
      </c>
      <c r="E327" s="2">
        <v>4500</v>
      </c>
      <c r="F327" s="2">
        <v>146213</v>
      </c>
      <c r="G327" s="2">
        <v>23993</v>
      </c>
      <c r="H327">
        <f>Table1[[#This Row],[E2_plant_usage]]*1055055852.62</f>
        <v>25313955071911.66</v>
      </c>
      <c r="I327">
        <f>Table1[[#This Row],[E2 in joule]]/3600000</f>
        <v>7031654.186642128</v>
      </c>
      <c r="J327">
        <f>Table1[[#This Row],[kWh]]/Table1[[#This Row],[PRODHOURS]]</f>
        <v>1562.5898192538061</v>
      </c>
      <c r="K327">
        <f>Table1[[#This Row],[KW]]/1000</f>
        <v>1.5625898192538061</v>
      </c>
      <c r="L327" s="5">
        <f>Table1[[#This Row],[kWh]]/33.33</f>
        <v>210970.722671531</v>
      </c>
      <c r="M327" s="5">
        <f>Table1[[#This Row],[MW]]/0.769</f>
        <v>2.0319763579373293</v>
      </c>
      <c r="N327" s="5">
        <f>Table1[[#This Row],[E2_plant_usage]]/Table1[[#This Row],[E2_plant_cost]]</f>
        <v>0.16409621579476516</v>
      </c>
      <c r="O327" s="5">
        <f>Table1[[#This Row],[E2_plant_cost]]/Table1[[#This Row],[kWh]]</f>
        <v>2.0793542475077555E-2</v>
      </c>
    </row>
    <row r="328" spans="1:15">
      <c r="A328" s="2">
        <v>2006</v>
      </c>
      <c r="B328" s="2">
        <v>3713</v>
      </c>
      <c r="C328" s="2">
        <v>372</v>
      </c>
      <c r="D328" s="2" t="s">
        <v>687</v>
      </c>
      <c r="E328" s="2">
        <v>7200</v>
      </c>
      <c r="F328" s="2">
        <v>249097</v>
      </c>
      <c r="G328" s="2">
        <v>23909</v>
      </c>
      <c r="H328">
        <f>Table1[[#This Row],[E2_plant_usage]]*1055055852.62</f>
        <v>25225330380291.582</v>
      </c>
      <c r="I328">
        <f>Table1[[#This Row],[E2 in joule]]/3600000</f>
        <v>7007036.2167476621</v>
      </c>
      <c r="J328">
        <f>Table1[[#This Row],[kWh]]/Table1[[#This Row],[PRODHOURS]]</f>
        <v>973.19947454828639</v>
      </c>
      <c r="K328">
        <f>Table1[[#This Row],[KW]]/1000</f>
        <v>0.97319947454828637</v>
      </c>
      <c r="L328" s="5">
        <f>Table1[[#This Row],[kWh]]/33.33</f>
        <v>210232.10971340121</v>
      </c>
      <c r="M328" s="5">
        <f>Table1[[#This Row],[MW]]/0.769</f>
        <v>1.2655389786063542</v>
      </c>
      <c r="N328" s="5">
        <f>Table1[[#This Row],[E2_plant_usage]]/Table1[[#This Row],[E2_plant_cost]]</f>
        <v>9.5982689474381461E-2</v>
      </c>
      <c r="O328" s="5">
        <f>Table1[[#This Row],[E2_plant_cost]]/Table1[[#This Row],[kWh]]</f>
        <v>3.5549552235027433E-2</v>
      </c>
    </row>
    <row r="329" spans="1:15">
      <c r="A329" s="2">
        <v>1987</v>
      </c>
      <c r="B329" s="2">
        <v>2013</v>
      </c>
      <c r="C329" s="2">
        <v>142</v>
      </c>
      <c r="D329" s="2" t="s">
        <v>192</v>
      </c>
      <c r="E329" s="2">
        <v>7488</v>
      </c>
      <c r="F329" s="2">
        <v>114407</v>
      </c>
      <c r="G329" s="2">
        <v>23709</v>
      </c>
      <c r="H329">
        <f>Table1[[#This Row],[E2_plant_usage]]*1055055852.62</f>
        <v>25014319209767.582</v>
      </c>
      <c r="I329">
        <f>Table1[[#This Row],[E2 in joule]]/3600000</f>
        <v>6948422.0027132174</v>
      </c>
      <c r="J329">
        <f>Table1[[#This Row],[kWh]]/Table1[[#This Row],[PRODHOURS]]</f>
        <v>927.94097258456429</v>
      </c>
      <c r="K329">
        <f>Table1[[#This Row],[KW]]/1000</f>
        <v>0.92794097258456432</v>
      </c>
      <c r="L329" s="5">
        <f>Table1[[#This Row],[kWh]]/33.33</f>
        <v>208473.50743213974</v>
      </c>
      <c r="M329" s="5">
        <f>Table1[[#This Row],[MW]]/0.769</f>
        <v>1.2066852699409159</v>
      </c>
      <c r="N329" s="5">
        <f>Table1[[#This Row],[E2_plant_usage]]/Table1[[#This Row],[E2_plant_cost]]</f>
        <v>0.20723382310522959</v>
      </c>
      <c r="O329" s="5">
        <f>Table1[[#This Row],[E2_plant_cost]]/Table1[[#This Row],[kWh]]</f>
        <v>1.6465177266914186E-2</v>
      </c>
    </row>
    <row r="330" spans="1:15">
      <c r="A330" s="2">
        <v>1989</v>
      </c>
      <c r="B330" s="2">
        <v>3272</v>
      </c>
      <c r="C330" s="2">
        <v>69</v>
      </c>
      <c r="D330" s="2" t="s">
        <v>260</v>
      </c>
      <c r="E330" s="2">
        <v>2200</v>
      </c>
      <c r="F330" s="2">
        <v>95623</v>
      </c>
      <c r="G330" s="2">
        <v>23612</v>
      </c>
      <c r="H330">
        <f>Table1[[#This Row],[E2_plant_usage]]*1055055852.62</f>
        <v>24911978792063.441</v>
      </c>
      <c r="I330">
        <f>Table1[[#This Row],[E2 in joule]]/3600000</f>
        <v>6919994.1089065112</v>
      </c>
      <c r="J330">
        <f>Table1[[#This Row],[kWh]]/Table1[[#This Row],[PRODHOURS]]</f>
        <v>3145.4518676847779</v>
      </c>
      <c r="K330">
        <f>Table1[[#This Row],[KW]]/1000</f>
        <v>3.1454518676847778</v>
      </c>
      <c r="L330" s="5">
        <f>Table1[[#This Row],[kWh]]/33.33</f>
        <v>207620.58532572791</v>
      </c>
      <c r="M330" s="5">
        <f>Table1[[#This Row],[MW]]/0.769</f>
        <v>4.0903145223469153</v>
      </c>
      <c r="N330" s="5">
        <f>Table1[[#This Row],[E2_plant_usage]]/Table1[[#This Row],[E2_plant_cost]]</f>
        <v>0.24692804032502641</v>
      </c>
      <c r="O330" s="5">
        <f>Table1[[#This Row],[E2_plant_cost]]/Table1[[#This Row],[kWh]]</f>
        <v>1.3818364364924327E-2</v>
      </c>
    </row>
    <row r="331" spans="1:15">
      <c r="A331" s="2">
        <v>1983</v>
      </c>
      <c r="B331" s="2">
        <v>3442</v>
      </c>
      <c r="C331" s="2">
        <v>160</v>
      </c>
      <c r="D331" s="2" t="s">
        <v>79</v>
      </c>
      <c r="E331" s="2">
        <v>1992</v>
      </c>
      <c r="F331" s="2">
        <v>123787</v>
      </c>
      <c r="G331" s="2">
        <v>23607</v>
      </c>
      <c r="H331">
        <f>Table1[[#This Row],[E2_plant_usage]]*1055055852.62</f>
        <v>24906703512800.34</v>
      </c>
      <c r="I331">
        <f>Table1[[#This Row],[E2 in joule]]/3600000</f>
        <v>6918528.7535556499</v>
      </c>
      <c r="J331">
        <f>Table1[[#This Row],[kWh]]/Table1[[#This Row],[PRODHOURS]]</f>
        <v>3473.1570047970131</v>
      </c>
      <c r="K331">
        <f>Table1[[#This Row],[KW]]/1000</f>
        <v>3.4731570047970131</v>
      </c>
      <c r="L331" s="5">
        <f>Table1[[#This Row],[kWh]]/33.33</f>
        <v>207576.62026869637</v>
      </c>
      <c r="M331" s="5">
        <f>Table1[[#This Row],[MW]]/0.769</f>
        <v>4.5164590439493013</v>
      </c>
      <c r="N331" s="5">
        <f>Table1[[#This Row],[E2_plant_usage]]/Table1[[#This Row],[E2_plant_cost]]</f>
        <v>0.1907066170114794</v>
      </c>
      <c r="O331" s="5">
        <f>Table1[[#This Row],[E2_plant_cost]]/Table1[[#This Row],[kWh]]</f>
        <v>1.7892098798661778E-2</v>
      </c>
    </row>
    <row r="332" spans="1:15">
      <c r="A332" s="2">
        <v>2007</v>
      </c>
      <c r="B332" s="2">
        <v>3087</v>
      </c>
      <c r="C332" s="2">
        <v>100</v>
      </c>
      <c r="D332" s="2" t="s">
        <v>703</v>
      </c>
      <c r="E332" s="2">
        <v>8568</v>
      </c>
      <c r="F332" s="2">
        <v>263217</v>
      </c>
      <c r="G332" s="2">
        <v>23558</v>
      </c>
      <c r="H332">
        <f>Table1[[#This Row],[E2_plant_usage]]*1055055852.62</f>
        <v>24855005776021.961</v>
      </c>
      <c r="I332">
        <f>Table1[[#This Row],[E2 in joule]]/3600000</f>
        <v>6904168.2711172113</v>
      </c>
      <c r="J332">
        <f>Table1[[#This Row],[kWh]]/Table1[[#This Row],[PRODHOURS]]</f>
        <v>805.80862174570632</v>
      </c>
      <c r="K332">
        <f>Table1[[#This Row],[KW]]/1000</f>
        <v>0.80580862174570633</v>
      </c>
      <c r="L332" s="5">
        <f>Table1[[#This Row],[kWh]]/33.33</f>
        <v>207145.76270978732</v>
      </c>
      <c r="M332" s="5">
        <f>Table1[[#This Row],[MW]]/0.769</f>
        <v>1.0478655679398001</v>
      </c>
      <c r="N332" s="5">
        <f>Table1[[#This Row],[E2_plant_usage]]/Table1[[#This Row],[E2_plant_cost]]</f>
        <v>8.9500298233016862E-2</v>
      </c>
      <c r="O332" s="5">
        <f>Table1[[#This Row],[E2_plant_cost]]/Table1[[#This Row],[kWh]]</f>
        <v>3.8124360482512838E-2</v>
      </c>
    </row>
    <row r="333" spans="1:15">
      <c r="A333" s="2">
        <v>1987</v>
      </c>
      <c r="B333" s="2">
        <v>3354</v>
      </c>
      <c r="C333" s="2">
        <v>65</v>
      </c>
      <c r="D333" s="2" t="s">
        <v>215</v>
      </c>
      <c r="E333" s="2">
        <v>5500</v>
      </c>
      <c r="F333" s="2">
        <v>128331</v>
      </c>
      <c r="G333" s="2">
        <v>23544</v>
      </c>
      <c r="H333">
        <f>Table1[[#This Row],[E2_plant_usage]]*1055055852.62</f>
        <v>24840234994085.281</v>
      </c>
      <c r="I333">
        <f>Table1[[#This Row],[E2 in joule]]/3600000</f>
        <v>6900065.2761348002</v>
      </c>
      <c r="J333">
        <f>Table1[[#This Row],[kWh]]/Table1[[#This Row],[PRODHOURS]]</f>
        <v>1254.5573229336001</v>
      </c>
      <c r="K333">
        <f>Table1[[#This Row],[KW]]/1000</f>
        <v>1.2545573229336</v>
      </c>
      <c r="L333" s="5">
        <f>Table1[[#This Row],[kWh]]/33.33</f>
        <v>207022.66055009901</v>
      </c>
      <c r="M333" s="5">
        <f>Table1[[#This Row],[MW]]/0.769</f>
        <v>1.6314139439968791</v>
      </c>
      <c r="N333" s="5">
        <f>Table1[[#This Row],[E2_plant_usage]]/Table1[[#This Row],[E2_plant_cost]]</f>
        <v>0.18346307595203029</v>
      </c>
      <c r="O333" s="5">
        <f>Table1[[#This Row],[E2_plant_cost]]/Table1[[#This Row],[kWh]]</f>
        <v>1.8598519704423288E-2</v>
      </c>
    </row>
    <row r="334" spans="1:15">
      <c r="A334" s="2">
        <v>2019</v>
      </c>
      <c r="B334" s="2">
        <v>3714</v>
      </c>
      <c r="C334" s="2">
        <v>800</v>
      </c>
      <c r="D334" s="2" t="s">
        <v>938</v>
      </c>
      <c r="E334" s="2">
        <v>8400</v>
      </c>
      <c r="F334" s="2">
        <v>136667</v>
      </c>
      <c r="G334" s="2">
        <v>23527</v>
      </c>
      <c r="H334">
        <f>Table1[[#This Row],[E2_plant_usage]]*1055055852.62</f>
        <v>24822299044590.738</v>
      </c>
      <c r="I334">
        <f>Table1[[#This Row],[E2 in joule]]/3600000</f>
        <v>6895083.0679418715</v>
      </c>
      <c r="J334">
        <f>Table1[[#This Row],[kWh]]/Table1[[#This Row],[PRODHOURS]]</f>
        <v>820.84322237403228</v>
      </c>
      <c r="K334">
        <f>Table1[[#This Row],[KW]]/1000</f>
        <v>0.82084322237403229</v>
      </c>
      <c r="L334" s="5">
        <f>Table1[[#This Row],[kWh]]/33.33</f>
        <v>206873.17935619177</v>
      </c>
      <c r="M334" s="5">
        <f>Table1[[#This Row],[MW]]/0.769</f>
        <v>1.0674164140104452</v>
      </c>
      <c r="N334" s="5">
        <f>Table1[[#This Row],[E2_plant_usage]]/Table1[[#This Row],[E2_plant_cost]]</f>
        <v>0.1721483606137546</v>
      </c>
      <c r="O334" s="5">
        <f>Table1[[#This Row],[E2_plant_cost]]/Table1[[#This Row],[kWh]]</f>
        <v>1.9820935970361563E-2</v>
      </c>
    </row>
    <row r="335" spans="1:15">
      <c r="A335" s="2">
        <v>2001</v>
      </c>
      <c r="B335" s="2">
        <v>3469</v>
      </c>
      <c r="C335" s="2">
        <v>330</v>
      </c>
      <c r="D335" s="2" t="s">
        <v>583</v>
      </c>
      <c r="E335" s="2">
        <v>6000</v>
      </c>
      <c r="F335" s="2">
        <v>138065</v>
      </c>
      <c r="G335" s="2">
        <v>23083</v>
      </c>
      <c r="H335">
        <f>Table1[[#This Row],[E2_plant_usage]]*1055055852.62</f>
        <v>24353854246027.461</v>
      </c>
      <c r="I335">
        <f>Table1[[#This Row],[E2 in joule]]/3600000</f>
        <v>6764959.5127854059</v>
      </c>
      <c r="J335">
        <f>Table1[[#This Row],[kWh]]/Table1[[#This Row],[PRODHOURS]]</f>
        <v>1127.4932521309011</v>
      </c>
      <c r="K335">
        <f>Table1[[#This Row],[KW]]/1000</f>
        <v>1.1274932521309011</v>
      </c>
      <c r="L335" s="5">
        <f>Table1[[#This Row],[kWh]]/33.33</f>
        <v>202969.08229179136</v>
      </c>
      <c r="M335" s="5">
        <f>Table1[[#This Row],[MW]]/0.769</f>
        <v>1.4661810820947998</v>
      </c>
      <c r="N335" s="5">
        <f>Table1[[#This Row],[E2_plant_usage]]/Table1[[#This Row],[E2_plant_cost]]</f>
        <v>0.16718936732698367</v>
      </c>
      <c r="O335" s="5">
        <f>Table1[[#This Row],[E2_plant_cost]]/Table1[[#This Row],[kWh]]</f>
        <v>2.0408843502915969E-2</v>
      </c>
    </row>
    <row r="336" spans="1:15">
      <c r="A336" s="2">
        <v>2016</v>
      </c>
      <c r="B336" s="2">
        <v>3462</v>
      </c>
      <c r="C336" s="2">
        <v>35</v>
      </c>
      <c r="D336" s="2" t="s">
        <v>885</v>
      </c>
      <c r="E336" s="2">
        <v>6000</v>
      </c>
      <c r="F336" s="2">
        <v>164113</v>
      </c>
      <c r="G336" s="2">
        <v>22853</v>
      </c>
      <c r="H336">
        <f>Table1[[#This Row],[E2_plant_usage]]*1055055852.62</f>
        <v>24111191399924.859</v>
      </c>
      <c r="I336">
        <f>Table1[[#This Row],[E2 in joule]]/3600000</f>
        <v>6697553.1666457942</v>
      </c>
      <c r="J336">
        <f>Table1[[#This Row],[kWh]]/Table1[[#This Row],[PRODHOURS]]</f>
        <v>1116.2588611076324</v>
      </c>
      <c r="K336">
        <f>Table1[[#This Row],[KW]]/1000</f>
        <v>1.1162588611076323</v>
      </c>
      <c r="L336" s="5">
        <f>Table1[[#This Row],[kWh]]/33.33</f>
        <v>200946.68966834067</v>
      </c>
      <c r="M336" s="5">
        <f>Table1[[#This Row],[MW]]/0.769</f>
        <v>1.4515719910372331</v>
      </c>
      <c r="N336" s="5">
        <f>Table1[[#This Row],[E2_plant_usage]]/Table1[[#This Row],[E2_plant_cost]]</f>
        <v>0.13925161321772195</v>
      </c>
      <c r="O336" s="5">
        <f>Table1[[#This Row],[E2_plant_cost]]/Table1[[#This Row],[kWh]]</f>
        <v>2.450342623889756E-2</v>
      </c>
    </row>
    <row r="337" spans="1:15">
      <c r="A337" s="2">
        <v>1983</v>
      </c>
      <c r="B337" s="2">
        <v>3643</v>
      </c>
      <c r="C337" s="2">
        <v>140</v>
      </c>
      <c r="D337" s="2" t="s">
        <v>87</v>
      </c>
      <c r="E337" s="2">
        <v>4000</v>
      </c>
      <c r="F337" s="2">
        <v>130155</v>
      </c>
      <c r="G337" s="2">
        <v>22824</v>
      </c>
      <c r="H337">
        <f>Table1[[#This Row],[E2_plant_usage]]*1055055852.62</f>
        <v>24080594780198.879</v>
      </c>
      <c r="I337">
        <f>Table1[[#This Row],[E2 in joule]]/3600000</f>
        <v>6689054.1056108</v>
      </c>
      <c r="J337">
        <f>Table1[[#This Row],[kWh]]/Table1[[#This Row],[PRODHOURS]]</f>
        <v>1672.2635264026999</v>
      </c>
      <c r="K337">
        <f>Table1[[#This Row],[KW]]/1000</f>
        <v>1.6722635264026999</v>
      </c>
      <c r="L337" s="5">
        <f>Table1[[#This Row],[kWh]]/33.33</f>
        <v>200691.69233755776</v>
      </c>
      <c r="M337" s="5">
        <f>Table1[[#This Row],[MW]]/0.769</f>
        <v>2.1745949628123538</v>
      </c>
      <c r="N337" s="5">
        <f>Table1[[#This Row],[E2_plant_usage]]/Table1[[#This Row],[E2_plant_cost]]</f>
        <v>0.17536014751642273</v>
      </c>
      <c r="O337" s="5">
        <f>Table1[[#This Row],[E2_plant_cost]]/Table1[[#This Row],[kWh]]</f>
        <v>1.9457908090596183E-2</v>
      </c>
    </row>
    <row r="338" spans="1:15">
      <c r="A338" s="2">
        <v>2010</v>
      </c>
      <c r="B338" s="2">
        <v>3312</v>
      </c>
      <c r="C338" s="2">
        <v>30</v>
      </c>
      <c r="D338" s="2" t="s">
        <v>765</v>
      </c>
      <c r="E338" s="2">
        <v>2736</v>
      </c>
      <c r="F338" s="2">
        <v>248139</v>
      </c>
      <c r="G338" s="2">
        <v>22766</v>
      </c>
      <c r="H338">
        <f>Table1[[#This Row],[E2_plant_usage]]*1055055852.62</f>
        <v>24019401540746.922</v>
      </c>
      <c r="I338">
        <f>Table1[[#This Row],[E2 in joule]]/3600000</f>
        <v>6672055.9835408116</v>
      </c>
      <c r="J338">
        <f>Table1[[#This Row],[kWh]]/Table1[[#This Row],[PRODHOURS]]</f>
        <v>2438.6169530485422</v>
      </c>
      <c r="K338">
        <f>Table1[[#This Row],[KW]]/1000</f>
        <v>2.438616953048542</v>
      </c>
      <c r="L338" s="5">
        <f>Table1[[#This Row],[kWh]]/33.33</f>
        <v>200181.69767599195</v>
      </c>
      <c r="M338" s="5">
        <f>Table1[[#This Row],[MW]]/0.769</f>
        <v>3.1711533849785982</v>
      </c>
      <c r="N338" s="5">
        <f>Table1[[#This Row],[E2_plant_usage]]/Table1[[#This Row],[E2_plant_cost]]</f>
        <v>9.1746964403016051E-2</v>
      </c>
      <c r="O338" s="5">
        <f>Table1[[#This Row],[E2_plant_cost]]/Table1[[#This Row],[kWh]]</f>
        <v>3.7190785061176068E-2</v>
      </c>
    </row>
    <row r="339" spans="1:15">
      <c r="A339" s="2">
        <v>2016</v>
      </c>
      <c r="B339" s="2">
        <v>3728</v>
      </c>
      <c r="C339" s="2">
        <v>260</v>
      </c>
      <c r="D339" s="2" t="s">
        <v>883</v>
      </c>
      <c r="E339" s="2">
        <v>7200</v>
      </c>
      <c r="F339" s="2">
        <v>121482</v>
      </c>
      <c r="G339" s="2">
        <v>22752</v>
      </c>
      <c r="H339">
        <f>Table1[[#This Row],[E2_plant_usage]]*1055055852.62</f>
        <v>24004630758810.238</v>
      </c>
      <c r="I339">
        <f>Table1[[#This Row],[E2 in joule]]/3600000</f>
        <v>6667952.9885583995</v>
      </c>
      <c r="J339">
        <f>Table1[[#This Row],[kWh]]/Table1[[#This Row],[PRODHOURS]]</f>
        <v>926.10458174422217</v>
      </c>
      <c r="K339">
        <f>Table1[[#This Row],[KW]]/1000</f>
        <v>0.92610458174422217</v>
      </c>
      <c r="L339" s="5">
        <f>Table1[[#This Row],[kWh]]/33.33</f>
        <v>200058.59551630361</v>
      </c>
      <c r="M339" s="5">
        <f>Table1[[#This Row],[MW]]/0.769</f>
        <v>1.2042972454411212</v>
      </c>
      <c r="N339" s="5">
        <f>Table1[[#This Row],[E2_plant_usage]]/Table1[[#This Row],[E2_plant_cost]]</f>
        <v>0.18728700548229368</v>
      </c>
      <c r="O339" s="5">
        <f>Table1[[#This Row],[E2_plant_cost]]/Table1[[#This Row],[kWh]]</f>
        <v>1.8218784716756711E-2</v>
      </c>
    </row>
    <row r="340" spans="1:15">
      <c r="A340" s="2">
        <v>2004</v>
      </c>
      <c r="B340" s="2">
        <v>3741</v>
      </c>
      <c r="C340" s="2">
        <v>67</v>
      </c>
      <c r="D340" s="2" t="s">
        <v>657</v>
      </c>
      <c r="E340" s="2">
        <v>8736</v>
      </c>
      <c r="F340" s="2">
        <v>154363</v>
      </c>
      <c r="G340" s="2">
        <v>22729</v>
      </c>
      <c r="H340">
        <f>Table1[[#This Row],[E2_plant_usage]]*1055055852.62</f>
        <v>23980364474199.98</v>
      </c>
      <c r="I340">
        <f>Table1[[#This Row],[E2 in joule]]/3600000</f>
        <v>6661212.3539444394</v>
      </c>
      <c r="J340">
        <f>Table1[[#This Row],[kWh]]/Table1[[#This Row],[PRODHOURS]]</f>
        <v>762.50141414199175</v>
      </c>
      <c r="K340">
        <f>Table1[[#This Row],[KW]]/1000</f>
        <v>0.7625014141419918</v>
      </c>
      <c r="L340" s="5">
        <f>Table1[[#This Row],[kWh]]/33.33</f>
        <v>199856.3562539586</v>
      </c>
      <c r="M340" s="5">
        <f>Table1[[#This Row],[MW]]/0.769</f>
        <v>0.99154930317554202</v>
      </c>
      <c r="N340" s="5">
        <f>Table1[[#This Row],[E2_plant_usage]]/Table1[[#This Row],[E2_plant_cost]]</f>
        <v>0.14724383433853969</v>
      </c>
      <c r="O340" s="5">
        <f>Table1[[#This Row],[E2_plant_cost]]/Table1[[#This Row],[kWh]]</f>
        <v>2.3173409253136015E-2</v>
      </c>
    </row>
    <row r="341" spans="1:15">
      <c r="A341" s="2">
        <v>1994</v>
      </c>
      <c r="B341" s="2">
        <v>3325</v>
      </c>
      <c r="C341" s="2">
        <v>100</v>
      </c>
      <c r="D341" s="2" t="s">
        <v>386</v>
      </c>
      <c r="E341" s="2">
        <v>2880</v>
      </c>
      <c r="F341" s="2">
        <v>111452</v>
      </c>
      <c r="G341" s="2">
        <v>22439</v>
      </c>
      <c r="H341">
        <f>Table1[[#This Row],[E2_plant_usage]]*1055055852.62</f>
        <v>23674398276940.18</v>
      </c>
      <c r="I341">
        <f>Table1[[#This Row],[E2 in joule]]/3600000</f>
        <v>6576221.7435944946</v>
      </c>
      <c r="J341">
        <f>Table1[[#This Row],[kWh]]/Table1[[#This Row],[PRODHOURS]]</f>
        <v>2283.4103276369774</v>
      </c>
      <c r="K341">
        <f>Table1[[#This Row],[KW]]/1000</f>
        <v>2.2834103276369775</v>
      </c>
      <c r="L341" s="5">
        <f>Table1[[#This Row],[kWh]]/33.33</f>
        <v>197306.38294612945</v>
      </c>
      <c r="M341" s="5">
        <f>Table1[[#This Row],[MW]]/0.769</f>
        <v>2.969324223195029</v>
      </c>
      <c r="N341" s="5">
        <f>Table1[[#This Row],[E2_plant_usage]]/Table1[[#This Row],[E2_plant_cost]]</f>
        <v>0.20133330940674013</v>
      </c>
      <c r="O341" s="5">
        <f>Table1[[#This Row],[E2_plant_cost]]/Table1[[#This Row],[kWh]]</f>
        <v>1.6947725357430162E-2</v>
      </c>
    </row>
    <row r="342" spans="1:15">
      <c r="A342" s="2">
        <v>1990</v>
      </c>
      <c r="B342" s="2">
        <v>3449</v>
      </c>
      <c r="C342" s="2">
        <v>80</v>
      </c>
      <c r="D342" s="2" t="s">
        <v>288</v>
      </c>
      <c r="E342" s="2">
        <v>2000</v>
      </c>
      <c r="F342" s="2">
        <v>74689</v>
      </c>
      <c r="G342" s="2">
        <v>22429</v>
      </c>
      <c r="H342">
        <f>Table1[[#This Row],[E2_plant_usage]]*1055055852.62</f>
        <v>23663847718413.98</v>
      </c>
      <c r="I342">
        <f>Table1[[#This Row],[E2 in joule]]/3600000</f>
        <v>6573291.032892772</v>
      </c>
      <c r="J342">
        <f>Table1[[#This Row],[kWh]]/Table1[[#This Row],[PRODHOURS]]</f>
        <v>3286.645516446386</v>
      </c>
      <c r="K342">
        <f>Table1[[#This Row],[KW]]/1000</f>
        <v>3.2866455164463861</v>
      </c>
      <c r="L342" s="5">
        <f>Table1[[#This Row],[kWh]]/33.33</f>
        <v>197218.45283206637</v>
      </c>
      <c r="M342" s="5">
        <f>Table1[[#This Row],[MW]]/0.769</f>
        <v>4.2739213477846372</v>
      </c>
      <c r="N342" s="5">
        <f>Table1[[#This Row],[E2_plant_usage]]/Table1[[#This Row],[E2_plant_cost]]</f>
        <v>0.30029857140944449</v>
      </c>
      <c r="O342" s="5">
        <f>Table1[[#This Row],[E2_plant_cost]]/Table1[[#This Row],[kWh]]</f>
        <v>1.1362497054558511E-2</v>
      </c>
    </row>
    <row r="343" spans="1:15">
      <c r="A343" s="2">
        <v>1984</v>
      </c>
      <c r="B343" s="2">
        <v>3585</v>
      </c>
      <c r="C343" s="2">
        <v>307</v>
      </c>
      <c r="D343" s="2" t="s">
        <v>100</v>
      </c>
      <c r="E343" s="2">
        <v>2250</v>
      </c>
      <c r="F343" s="2">
        <v>134843</v>
      </c>
      <c r="G343" s="2">
        <v>22409</v>
      </c>
      <c r="H343">
        <f>Table1[[#This Row],[E2_plant_usage]]*1055055852.62</f>
        <v>23642746601361.582</v>
      </c>
      <c r="I343">
        <f>Table1[[#This Row],[E2 in joule]]/3600000</f>
        <v>6567429.6114893286</v>
      </c>
      <c r="J343">
        <f>Table1[[#This Row],[kWh]]/Table1[[#This Row],[PRODHOURS]]</f>
        <v>2918.8576051063683</v>
      </c>
      <c r="K343">
        <f>Table1[[#This Row],[KW]]/1000</f>
        <v>2.9188576051063682</v>
      </c>
      <c r="L343" s="5">
        <f>Table1[[#This Row],[kWh]]/33.33</f>
        <v>197042.59260394025</v>
      </c>
      <c r="M343" s="5">
        <f>Table1[[#This Row],[MW]]/0.769</f>
        <v>3.7956535827130926</v>
      </c>
      <c r="N343" s="5">
        <f>Table1[[#This Row],[E2_plant_usage]]/Table1[[#This Row],[E2_plant_cost]]</f>
        <v>0.16618586059343088</v>
      </c>
      <c r="O343" s="5">
        <f>Table1[[#This Row],[E2_plant_cost]]/Table1[[#This Row],[kWh]]</f>
        <v>2.0532081495643315E-2</v>
      </c>
    </row>
    <row r="344" spans="1:15">
      <c r="A344" s="2">
        <v>1985</v>
      </c>
      <c r="B344" s="2">
        <v>3843</v>
      </c>
      <c r="C344" s="2">
        <v>130</v>
      </c>
      <c r="D344" s="2" t="s">
        <v>158</v>
      </c>
      <c r="E344" s="2">
        <v>6000</v>
      </c>
      <c r="F344" s="2">
        <v>105277</v>
      </c>
      <c r="G344" s="2">
        <v>22301</v>
      </c>
      <c r="H344">
        <f>Table1[[#This Row],[E2_plant_usage]]*1055055852.62</f>
        <v>23528800569278.621</v>
      </c>
      <c r="I344">
        <f>Table1[[#This Row],[E2 in joule]]/3600000</f>
        <v>6535777.9359107278</v>
      </c>
      <c r="J344">
        <f>Table1[[#This Row],[kWh]]/Table1[[#This Row],[PRODHOURS]]</f>
        <v>1089.2963226517879</v>
      </c>
      <c r="K344">
        <f>Table1[[#This Row],[KW]]/1000</f>
        <v>1.089296322651788</v>
      </c>
      <c r="L344" s="5">
        <f>Table1[[#This Row],[kWh]]/33.33</f>
        <v>196092.94737205905</v>
      </c>
      <c r="M344" s="5">
        <f>Table1[[#This Row],[MW]]/0.769</f>
        <v>1.4165101724990741</v>
      </c>
      <c r="N344" s="5">
        <f>Table1[[#This Row],[E2_plant_usage]]/Table1[[#This Row],[E2_plant_cost]]</f>
        <v>0.21183164413879574</v>
      </c>
      <c r="O344" s="5">
        <f>Table1[[#This Row],[E2_plant_cost]]/Table1[[#This Row],[kWh]]</f>
        <v>1.6107799413067142E-2</v>
      </c>
    </row>
    <row r="345" spans="1:15">
      <c r="A345" s="2">
        <v>2003</v>
      </c>
      <c r="B345" s="2">
        <v>3079</v>
      </c>
      <c r="C345" s="2">
        <v>200</v>
      </c>
      <c r="D345" s="2" t="s">
        <v>620</v>
      </c>
      <c r="E345" s="2">
        <v>8400</v>
      </c>
      <c r="F345" s="2">
        <v>133027</v>
      </c>
      <c r="G345" s="2">
        <v>22293</v>
      </c>
      <c r="H345">
        <f>Table1[[#This Row],[E2_plant_usage]]*1055055852.62</f>
        <v>23520360122457.66</v>
      </c>
      <c r="I345">
        <f>Table1[[#This Row],[E2 in joule]]/3600000</f>
        <v>6533433.3673493499</v>
      </c>
      <c r="J345">
        <f>Table1[[#This Row],[kWh]]/Table1[[#This Row],[PRODHOURS]]</f>
        <v>777.78968658920837</v>
      </c>
      <c r="K345">
        <f>Table1[[#This Row],[KW]]/1000</f>
        <v>0.77778968658920833</v>
      </c>
      <c r="L345" s="5">
        <f>Table1[[#This Row],[kWh]]/33.33</f>
        <v>196022.6032808086</v>
      </c>
      <c r="M345" s="5">
        <f>Table1[[#This Row],[MW]]/0.769</f>
        <v>1.0114300215724426</v>
      </c>
      <c r="N345" s="5">
        <f>Table1[[#This Row],[E2_plant_usage]]/Table1[[#This Row],[E2_plant_cost]]</f>
        <v>0.16758252084163366</v>
      </c>
      <c r="O345" s="5">
        <f>Table1[[#This Row],[E2_plant_cost]]/Table1[[#This Row],[kWh]]</f>
        <v>2.0360963756789609E-2</v>
      </c>
    </row>
    <row r="346" spans="1:15">
      <c r="A346" s="2">
        <v>1987</v>
      </c>
      <c r="B346" s="2">
        <v>3643</v>
      </c>
      <c r="C346" s="2">
        <v>350</v>
      </c>
      <c r="D346" s="2" t="s">
        <v>199</v>
      </c>
      <c r="E346" s="2">
        <v>4800</v>
      </c>
      <c r="F346" s="2">
        <v>106254</v>
      </c>
      <c r="G346" s="2">
        <v>21928</v>
      </c>
      <c r="H346">
        <f>Table1[[#This Row],[E2_plant_usage]]*1055055852.62</f>
        <v>23135264736251.359</v>
      </c>
      <c r="I346">
        <f>Table1[[#This Row],[E2 in joule]]/3600000</f>
        <v>6426462.4267364889</v>
      </c>
      <c r="J346">
        <f>Table1[[#This Row],[kWh]]/Table1[[#This Row],[PRODHOURS]]</f>
        <v>1338.8463389034353</v>
      </c>
      <c r="K346">
        <f>Table1[[#This Row],[KW]]/1000</f>
        <v>1.3388463389034353</v>
      </c>
      <c r="L346" s="5">
        <f>Table1[[#This Row],[kWh]]/33.33</f>
        <v>192813.15411750643</v>
      </c>
      <c r="M346" s="5">
        <f>Table1[[#This Row],[MW]]/0.769</f>
        <v>1.7410225473386673</v>
      </c>
      <c r="N346" s="5">
        <f>Table1[[#This Row],[E2_plant_usage]]/Table1[[#This Row],[E2_plant_cost]]</f>
        <v>0.20637340711879082</v>
      </c>
      <c r="O346" s="5">
        <f>Table1[[#This Row],[E2_plant_cost]]/Table1[[#This Row],[kWh]]</f>
        <v>1.653382420131231E-2</v>
      </c>
    </row>
    <row r="347" spans="1:15">
      <c r="A347" s="2">
        <v>2014</v>
      </c>
      <c r="B347" s="2">
        <v>3366</v>
      </c>
      <c r="C347" s="2">
        <v>92</v>
      </c>
      <c r="D347" s="2" t="s">
        <v>861</v>
      </c>
      <c r="E347" s="2">
        <v>4992</v>
      </c>
      <c r="F347" s="2">
        <v>137912</v>
      </c>
      <c r="G347" s="2">
        <v>21908</v>
      </c>
      <c r="H347">
        <f>Table1[[#This Row],[E2_plant_usage]]*1055055852.62</f>
        <v>23114163619198.961</v>
      </c>
      <c r="I347">
        <f>Table1[[#This Row],[E2 in joule]]/3600000</f>
        <v>6420601.0053330446</v>
      </c>
      <c r="J347">
        <f>Table1[[#This Row],[kWh]]/Table1[[#This Row],[PRODHOURS]]</f>
        <v>1286.1780860042156</v>
      </c>
      <c r="K347">
        <f>Table1[[#This Row],[KW]]/1000</f>
        <v>1.2861780860042156</v>
      </c>
      <c r="L347" s="5">
        <f>Table1[[#This Row],[kWh]]/33.33</f>
        <v>192637.29388938029</v>
      </c>
      <c r="M347" s="5">
        <f>Table1[[#This Row],[MW]]/0.769</f>
        <v>1.6725332717870163</v>
      </c>
      <c r="N347" s="5">
        <f>Table1[[#This Row],[E2_plant_usage]]/Table1[[#This Row],[E2_plant_cost]]</f>
        <v>0.15885492197923312</v>
      </c>
      <c r="O347" s="5">
        <f>Table1[[#This Row],[E2_plant_cost]]/Table1[[#This Row],[kWh]]</f>
        <v>2.1479609134012267E-2</v>
      </c>
    </row>
    <row r="348" spans="1:15">
      <c r="A348" s="2">
        <v>1999</v>
      </c>
      <c r="B348" s="2">
        <v>3052</v>
      </c>
      <c r="C348" s="2">
        <v>230</v>
      </c>
      <c r="D348" s="2" t="s">
        <v>521</v>
      </c>
      <c r="E348" s="2">
        <v>6240</v>
      </c>
      <c r="F348" s="2">
        <v>93885</v>
      </c>
      <c r="G348" s="2">
        <v>21690</v>
      </c>
      <c r="H348">
        <f>Table1[[#This Row],[E2_plant_usage]]*1055055852.62</f>
        <v>22884161443327.801</v>
      </c>
      <c r="I348">
        <f>Table1[[#This Row],[E2 in joule]]/3600000</f>
        <v>6356711.5120355003</v>
      </c>
      <c r="J348">
        <f>Table1[[#This Row],[kWh]]/Table1[[#This Row],[PRODHOURS]]</f>
        <v>1018.7037679544071</v>
      </c>
      <c r="K348">
        <f>Table1[[#This Row],[KW]]/1000</f>
        <v>1.0187037679544071</v>
      </c>
      <c r="L348" s="5">
        <f>Table1[[#This Row],[kWh]]/33.33</f>
        <v>190720.41740280529</v>
      </c>
      <c r="M348" s="5">
        <f>Table1[[#This Row],[MW]]/0.769</f>
        <v>1.3247123120343396</v>
      </c>
      <c r="N348" s="5">
        <f>Table1[[#This Row],[E2_plant_usage]]/Table1[[#This Row],[E2_plant_cost]]</f>
        <v>0.23102732065825213</v>
      </c>
      <c r="O348" s="5">
        <f>Table1[[#This Row],[E2_plant_cost]]/Table1[[#This Row],[kWh]]</f>
        <v>1.4769429102176893E-2</v>
      </c>
    </row>
    <row r="349" spans="1:15">
      <c r="A349" s="2">
        <v>1984</v>
      </c>
      <c r="B349" s="2">
        <v>3714</v>
      </c>
      <c r="C349" s="2">
        <v>84</v>
      </c>
      <c r="D349" s="2" t="s">
        <v>126</v>
      </c>
      <c r="E349" s="2">
        <v>7200</v>
      </c>
      <c r="F349" s="2">
        <v>135961</v>
      </c>
      <c r="G349" s="2">
        <v>21528</v>
      </c>
      <c r="H349">
        <f>Table1[[#This Row],[E2_plant_usage]]*1055055852.62</f>
        <v>22713242395203.359</v>
      </c>
      <c r="I349">
        <f>Table1[[#This Row],[E2 in joule]]/3600000</f>
        <v>6309233.9986675996</v>
      </c>
      <c r="J349">
        <f>Table1[[#This Row],[kWh]]/Table1[[#This Row],[PRODHOURS]]</f>
        <v>876.28249981494434</v>
      </c>
      <c r="K349">
        <f>Table1[[#This Row],[KW]]/1000</f>
        <v>0.87628249981494433</v>
      </c>
      <c r="L349" s="5">
        <f>Table1[[#This Row],[kWh]]/33.33</f>
        <v>189295.9495549835</v>
      </c>
      <c r="M349" s="5">
        <f>Table1[[#This Row],[MW]]/0.769</f>
        <v>1.1395091024901747</v>
      </c>
      <c r="N349" s="5">
        <f>Table1[[#This Row],[E2_plant_usage]]/Table1[[#This Row],[E2_plant_cost]]</f>
        <v>0.15833952383404065</v>
      </c>
      <c r="O349" s="5">
        <f>Table1[[#This Row],[E2_plant_cost]]/Table1[[#This Row],[kWh]]</f>
        <v>2.1549525668046642E-2</v>
      </c>
    </row>
    <row r="350" spans="1:15">
      <c r="A350" s="2">
        <v>1983</v>
      </c>
      <c r="B350" s="2">
        <v>3799</v>
      </c>
      <c r="C350" s="2">
        <v>350</v>
      </c>
      <c r="D350" s="2" t="s">
        <v>91</v>
      </c>
      <c r="E350" s="2">
        <v>2400</v>
      </c>
      <c r="F350" s="2">
        <v>120789</v>
      </c>
      <c r="G350" s="2">
        <v>21512</v>
      </c>
      <c r="H350">
        <f>Table1[[#This Row],[E2_plant_usage]]*1055055852.62</f>
        <v>22696361501561.441</v>
      </c>
      <c r="I350">
        <f>Table1[[#This Row],[E2 in joule]]/3600000</f>
        <v>6304544.8615448447</v>
      </c>
      <c r="J350">
        <f>Table1[[#This Row],[kWh]]/Table1[[#This Row],[PRODHOURS]]</f>
        <v>2626.893692310352</v>
      </c>
      <c r="K350">
        <f>Table1[[#This Row],[KW]]/1000</f>
        <v>2.6268936923103521</v>
      </c>
      <c r="L350" s="5">
        <f>Table1[[#This Row],[kWh]]/33.33</f>
        <v>189155.26137248261</v>
      </c>
      <c r="M350" s="5">
        <f>Table1[[#This Row],[MW]]/0.769</f>
        <v>3.4159865959822522</v>
      </c>
      <c r="N350" s="5">
        <f>Table1[[#This Row],[E2_plant_usage]]/Table1[[#This Row],[E2_plant_cost]]</f>
        <v>0.17809568752121469</v>
      </c>
      <c r="O350" s="5">
        <f>Table1[[#This Row],[E2_plant_cost]]/Table1[[#This Row],[kWh]]</f>
        <v>1.9159035688168975E-2</v>
      </c>
    </row>
    <row r="351" spans="1:15">
      <c r="A351" s="2">
        <v>2004</v>
      </c>
      <c r="B351" s="2">
        <v>2022</v>
      </c>
      <c r="C351" s="2">
        <v>168</v>
      </c>
      <c r="D351" s="2" t="s">
        <v>651</v>
      </c>
      <c r="E351" s="2">
        <v>6240</v>
      </c>
      <c r="F351" s="2">
        <v>160825</v>
      </c>
      <c r="G351" s="2">
        <v>21394</v>
      </c>
      <c r="H351">
        <f>Table1[[#This Row],[E2_plant_usage]]*1055055852.62</f>
        <v>22571864910952.281</v>
      </c>
      <c r="I351">
        <f>Table1[[#This Row],[E2 in joule]]/3600000</f>
        <v>6269962.4752645222</v>
      </c>
      <c r="J351">
        <f>Table1[[#This Row],[kWh]]/Table1[[#This Row],[PRODHOURS]]</f>
        <v>1004.8016787282888</v>
      </c>
      <c r="K351">
        <f>Table1[[#This Row],[KW]]/1000</f>
        <v>1.0048016787282887</v>
      </c>
      <c r="L351" s="5">
        <f>Table1[[#This Row],[kWh]]/33.33</f>
        <v>188117.68602653834</v>
      </c>
      <c r="M351" s="5">
        <f>Table1[[#This Row],[MW]]/0.769</f>
        <v>1.3066341725985549</v>
      </c>
      <c r="N351" s="5">
        <f>Table1[[#This Row],[E2_plant_usage]]/Table1[[#This Row],[E2_plant_cost]]</f>
        <v>0.13302658168817036</v>
      </c>
      <c r="O351" s="5">
        <f>Table1[[#This Row],[E2_plant_cost]]/Table1[[#This Row],[kWh]]</f>
        <v>2.5650073765906389E-2</v>
      </c>
    </row>
    <row r="352" spans="1:15">
      <c r="A352" s="2">
        <v>2022</v>
      </c>
      <c r="B352" s="2">
        <v>3231</v>
      </c>
      <c r="C352" s="2">
        <v>120</v>
      </c>
      <c r="D352" s="2" t="s">
        <v>973</v>
      </c>
      <c r="E352" s="2">
        <v>6000</v>
      </c>
      <c r="F352" s="2">
        <v>104913</v>
      </c>
      <c r="G352" s="2">
        <v>21277</v>
      </c>
      <c r="H352">
        <f>Table1[[#This Row],[E2_plant_usage]]*1055055852.62</f>
        <v>22448423376195.738</v>
      </c>
      <c r="I352">
        <f>Table1[[#This Row],[E2 in joule]]/3600000</f>
        <v>6235673.1600543717</v>
      </c>
      <c r="J352">
        <f>Table1[[#This Row],[kWh]]/Table1[[#This Row],[PRODHOURS]]</f>
        <v>1039.2788600090619</v>
      </c>
      <c r="K352">
        <f>Table1[[#This Row],[KW]]/1000</f>
        <v>1.0392788600090619</v>
      </c>
      <c r="L352" s="5">
        <f>Table1[[#This Row],[kWh]]/33.33</f>
        <v>187088.90369200037</v>
      </c>
      <c r="M352" s="5">
        <f>Table1[[#This Row],[MW]]/0.769</f>
        <v>1.3514679583993001</v>
      </c>
      <c r="N352" s="5">
        <f>Table1[[#This Row],[E2_plant_usage]]/Table1[[#This Row],[E2_plant_cost]]</f>
        <v>0.20280613460676941</v>
      </c>
      <c r="O352" s="5">
        <f>Table1[[#This Row],[E2_plant_cost]]/Table1[[#This Row],[kWh]]</f>
        <v>1.6824647044054699E-2</v>
      </c>
    </row>
    <row r="353" spans="1:15">
      <c r="A353" s="2">
        <v>1992</v>
      </c>
      <c r="B353" s="2">
        <v>3089</v>
      </c>
      <c r="C353" s="2">
        <v>250</v>
      </c>
      <c r="D353" s="2" t="s">
        <v>340</v>
      </c>
      <c r="E353" s="2">
        <v>6500</v>
      </c>
      <c r="F353" s="2">
        <v>77446</v>
      </c>
      <c r="G353" s="2">
        <v>21197</v>
      </c>
      <c r="H353">
        <f>Table1[[#This Row],[E2_plant_usage]]*1055055852.62</f>
        <v>22364018907986.141</v>
      </c>
      <c r="I353">
        <f>Table1[[#This Row],[E2 in joule]]/3600000</f>
        <v>6212227.4744405942</v>
      </c>
      <c r="J353">
        <f>Table1[[#This Row],[kWh]]/Table1[[#This Row],[PRODHOURS]]</f>
        <v>955.72730376009144</v>
      </c>
      <c r="K353">
        <f>Table1[[#This Row],[KW]]/1000</f>
        <v>0.95572730376009141</v>
      </c>
      <c r="L353" s="5">
        <f>Table1[[#This Row],[kWh]]/33.33</f>
        <v>186385.46277949578</v>
      </c>
      <c r="M353" s="5">
        <f>Table1[[#This Row],[MW]]/0.769</f>
        <v>1.242818340390236</v>
      </c>
      <c r="N353" s="5">
        <f>Table1[[#This Row],[E2_plant_usage]]/Table1[[#This Row],[E2_plant_cost]]</f>
        <v>0.27370038478423675</v>
      </c>
      <c r="O353" s="5">
        <f>Table1[[#This Row],[E2_plant_cost]]/Table1[[#This Row],[kWh]]</f>
        <v>1.246670382220251E-2</v>
      </c>
    </row>
    <row r="354" spans="1:15">
      <c r="A354" s="2">
        <v>1986</v>
      </c>
      <c r="B354" s="2">
        <v>3089</v>
      </c>
      <c r="C354" s="2">
        <v>364</v>
      </c>
      <c r="D354" s="2" t="s">
        <v>117</v>
      </c>
      <c r="E354" s="2">
        <v>6600</v>
      </c>
      <c r="F354" s="2">
        <v>99697</v>
      </c>
      <c r="G354" s="2">
        <v>21138</v>
      </c>
      <c r="H354">
        <f>Table1[[#This Row],[E2_plant_usage]]*1055055852.62</f>
        <v>22301770612681.559</v>
      </c>
      <c r="I354">
        <f>Table1[[#This Row],[E2 in joule]]/3600000</f>
        <v>6194936.281300433</v>
      </c>
      <c r="J354">
        <f>Table1[[#This Row],[kWh]]/Table1[[#This Row],[PRODHOURS]]</f>
        <v>938.62670928794444</v>
      </c>
      <c r="K354">
        <f>Table1[[#This Row],[KW]]/1000</f>
        <v>0.93862670928794445</v>
      </c>
      <c r="L354" s="5">
        <f>Table1[[#This Row],[kWh]]/33.33</f>
        <v>185866.67510652365</v>
      </c>
      <c r="M354" s="5">
        <f>Table1[[#This Row],[MW]]/0.769</f>
        <v>1.2205808963432307</v>
      </c>
      <c r="N354" s="5">
        <f>Table1[[#This Row],[E2_plant_usage]]/Table1[[#This Row],[E2_plant_cost]]</f>
        <v>0.21202242795670884</v>
      </c>
      <c r="O354" s="5">
        <f>Table1[[#This Row],[E2_plant_cost]]/Table1[[#This Row],[kWh]]</f>
        <v>1.6093305156493352E-2</v>
      </c>
    </row>
    <row r="355" spans="1:15">
      <c r="A355" s="2">
        <v>2002</v>
      </c>
      <c r="B355" s="2">
        <v>3089</v>
      </c>
      <c r="C355" s="2">
        <v>350</v>
      </c>
      <c r="D355" s="2" t="s">
        <v>609</v>
      </c>
      <c r="E355" s="2">
        <v>6732</v>
      </c>
      <c r="F355" s="2">
        <v>194691</v>
      </c>
      <c r="G355" s="2">
        <v>20928</v>
      </c>
      <c r="H355">
        <f>Table1[[#This Row],[E2_plant_usage]]*1055055852.62</f>
        <v>22080208883631.359</v>
      </c>
      <c r="I355">
        <f>Table1[[#This Row],[E2 in joule]]/3600000</f>
        <v>6133391.3565642666</v>
      </c>
      <c r="J355">
        <f>Table1[[#This Row],[kWh]]/Table1[[#This Row],[PRODHOURS]]</f>
        <v>911.08011832505451</v>
      </c>
      <c r="K355">
        <f>Table1[[#This Row],[KW]]/1000</f>
        <v>0.91108011832505453</v>
      </c>
      <c r="L355" s="5">
        <f>Table1[[#This Row],[kWh]]/33.33</f>
        <v>184020.14271119912</v>
      </c>
      <c r="M355" s="5">
        <f>Table1[[#This Row],[MW]]/0.769</f>
        <v>1.18475958169708</v>
      </c>
      <c r="N355" s="5">
        <f>Table1[[#This Row],[E2_plant_usage]]/Table1[[#This Row],[E2_plant_cost]]</f>
        <v>0.10749341263848869</v>
      </c>
      <c r="O355" s="5">
        <f>Table1[[#This Row],[E2_plant_cost]]/Table1[[#This Row],[kWh]]</f>
        <v>3.174279752940138E-2</v>
      </c>
    </row>
    <row r="356" spans="1:15">
      <c r="A356" s="2">
        <v>1997</v>
      </c>
      <c r="B356" s="2">
        <v>3444</v>
      </c>
      <c r="C356" s="2">
        <v>120</v>
      </c>
      <c r="D356" s="2" t="s">
        <v>488</v>
      </c>
      <c r="E356" s="2">
        <v>7000</v>
      </c>
      <c r="F356" s="2">
        <v>110415</v>
      </c>
      <c r="G356" s="2">
        <v>20646</v>
      </c>
      <c r="H356">
        <f>Table1[[#This Row],[E2_plant_usage]]*1055055852.62</f>
        <v>21782683133192.52</v>
      </c>
      <c r="I356">
        <f>Table1[[#This Row],[E2 in joule]]/3600000</f>
        <v>6050745.3147756997</v>
      </c>
      <c r="J356">
        <f>Table1[[#This Row],[kWh]]/Table1[[#This Row],[PRODHOURS]]</f>
        <v>864.3921878251</v>
      </c>
      <c r="K356">
        <f>Table1[[#This Row],[KW]]/1000</f>
        <v>0.86439218782509997</v>
      </c>
      <c r="L356" s="5">
        <f>Table1[[#This Row],[kWh]]/33.33</f>
        <v>181540.51349462048</v>
      </c>
      <c r="M356" s="5">
        <f>Table1[[#This Row],[MW]]/0.769</f>
        <v>1.124047058290117</v>
      </c>
      <c r="N356" s="5">
        <f>Table1[[#This Row],[E2_plant_usage]]/Table1[[#This Row],[E2_plant_cost]]</f>
        <v>0.18698546393153104</v>
      </c>
      <c r="O356" s="5">
        <f>Table1[[#This Row],[E2_plant_cost]]/Table1[[#This Row],[kWh]]</f>
        <v>1.8248165185596323E-2</v>
      </c>
    </row>
    <row r="357" spans="1:15">
      <c r="A357" s="2">
        <v>1983</v>
      </c>
      <c r="B357" s="2">
        <v>3931</v>
      </c>
      <c r="C357" s="2">
        <v>150</v>
      </c>
      <c r="D357" s="2" t="s">
        <v>90</v>
      </c>
      <c r="E357" s="2">
        <v>2125</v>
      </c>
      <c r="F357" s="2">
        <v>95191</v>
      </c>
      <c r="G357" s="2">
        <v>20528</v>
      </c>
      <c r="H357">
        <f>Table1[[#This Row],[E2_plant_usage]]*1055055852.62</f>
        <v>21658186542583.359</v>
      </c>
      <c r="I357">
        <f>Table1[[#This Row],[E2 in joule]]/3600000</f>
        <v>6016162.9284953773</v>
      </c>
      <c r="J357">
        <f>Table1[[#This Row],[kWh]]/Table1[[#This Row],[PRODHOURS]]</f>
        <v>2831.1354957625304</v>
      </c>
      <c r="K357">
        <f>Table1[[#This Row],[KW]]/1000</f>
        <v>2.8311354957625303</v>
      </c>
      <c r="L357" s="5">
        <f>Table1[[#This Row],[kWh]]/33.33</f>
        <v>180502.93814867618</v>
      </c>
      <c r="M357" s="5">
        <f>Table1[[#This Row],[MW]]/0.769</f>
        <v>3.6815806186768922</v>
      </c>
      <c r="N357" s="5">
        <f>Table1[[#This Row],[E2_plant_usage]]/Table1[[#This Row],[E2_plant_cost]]</f>
        <v>0.21565063924110472</v>
      </c>
      <c r="O357" s="5">
        <f>Table1[[#This Row],[E2_plant_cost]]/Table1[[#This Row],[kWh]]</f>
        <v>1.5822543559970866E-2</v>
      </c>
    </row>
    <row r="358" spans="1:15">
      <c r="A358" s="2">
        <v>2002</v>
      </c>
      <c r="B358" s="2">
        <v>3089</v>
      </c>
      <c r="C358" s="2">
        <v>140</v>
      </c>
      <c r="D358" s="2" t="s">
        <v>611</v>
      </c>
      <c r="E358" s="2">
        <v>5000</v>
      </c>
      <c r="F358" s="2">
        <v>179432</v>
      </c>
      <c r="G358" s="2">
        <v>20474</v>
      </c>
      <c r="H358">
        <f>Table1[[#This Row],[E2_plant_usage]]*1055055852.62</f>
        <v>21601213526541.879</v>
      </c>
      <c r="I358">
        <f>Table1[[#This Row],[E2 in joule]]/3600000</f>
        <v>6000337.0907060774</v>
      </c>
      <c r="J358">
        <f>Table1[[#This Row],[kWh]]/Table1[[#This Row],[PRODHOURS]]</f>
        <v>1200.0674181412155</v>
      </c>
      <c r="K358">
        <f>Table1[[#This Row],[KW]]/1000</f>
        <v>1.2000674181412154</v>
      </c>
      <c r="L358" s="5">
        <f>Table1[[#This Row],[kWh]]/33.33</f>
        <v>180028.1155327356</v>
      </c>
      <c r="M358" s="5">
        <f>Table1[[#This Row],[MW]]/0.769</f>
        <v>1.5605558103266781</v>
      </c>
      <c r="N358" s="5">
        <f>Table1[[#This Row],[E2_plant_usage]]/Table1[[#This Row],[E2_plant_cost]]</f>
        <v>0.11410450755718043</v>
      </c>
      <c r="O358" s="5">
        <f>Table1[[#This Row],[E2_plant_cost]]/Table1[[#This Row],[kWh]]</f>
        <v>2.9903653292732875E-2</v>
      </c>
    </row>
    <row r="359" spans="1:15">
      <c r="A359" s="2">
        <v>2003</v>
      </c>
      <c r="B359" s="2">
        <v>3676</v>
      </c>
      <c r="C359" s="2">
        <v>220</v>
      </c>
      <c r="D359" s="2" t="s">
        <v>632</v>
      </c>
      <c r="E359" s="2">
        <v>7200</v>
      </c>
      <c r="F359" s="2">
        <v>110020</v>
      </c>
      <c r="G359" s="2">
        <v>20438</v>
      </c>
      <c r="H359">
        <f>Table1[[#This Row],[E2_plant_usage]]*1055055852.62</f>
        <v>21563231515847.559</v>
      </c>
      <c r="I359">
        <f>Table1[[#This Row],[E2 in joule]]/3600000</f>
        <v>5989786.5321798772</v>
      </c>
      <c r="J359">
        <f>Table1[[#This Row],[kWh]]/Table1[[#This Row],[PRODHOURS]]</f>
        <v>831.91479613609408</v>
      </c>
      <c r="K359">
        <f>Table1[[#This Row],[KW]]/1000</f>
        <v>0.83191479613609409</v>
      </c>
      <c r="L359" s="5">
        <f>Table1[[#This Row],[kWh]]/33.33</f>
        <v>179711.56712210854</v>
      </c>
      <c r="M359" s="5">
        <f>Table1[[#This Row],[MW]]/0.769</f>
        <v>1.0818137791106555</v>
      </c>
      <c r="N359" s="5">
        <f>Table1[[#This Row],[E2_plant_usage]]/Table1[[#This Row],[E2_plant_cost]]</f>
        <v>0.18576622432285039</v>
      </c>
      <c r="O359" s="5">
        <f>Table1[[#This Row],[E2_plant_cost]]/Table1[[#This Row],[kWh]]</f>
        <v>1.8367933382754487E-2</v>
      </c>
    </row>
    <row r="360" spans="1:15" ht="14.4">
      <c r="A360" s="2">
        <v>1984</v>
      </c>
      <c r="B360" s="2">
        <v>3728</v>
      </c>
      <c r="C360" s="2">
        <v>282</v>
      </c>
      <c r="D360" s="2" t="s">
        <v>15</v>
      </c>
      <c r="E360" s="3"/>
      <c r="F360" s="2">
        <v>109634</v>
      </c>
      <c r="G360" s="2">
        <v>20079</v>
      </c>
      <c r="H360">
        <f>Table1[[#This Row],[E2_plant_usage]]*1055055852.62</f>
        <v>21184466464756.98</v>
      </c>
      <c r="I360">
        <f>Table1[[#This Row],[E2 in joule]]/3600000</f>
        <v>5884574.0179880504</v>
      </c>
      <c r="J360" t="e">
        <f>Table1[[#This Row],[kWh]]/Table1[[#This Row],[PRODHOURS]]</f>
        <v>#DIV/0!</v>
      </c>
      <c r="K360" t="e">
        <f>Table1[[#This Row],[KW]]/1000</f>
        <v>#DIV/0!</v>
      </c>
      <c r="L360" s="5">
        <f>Table1[[#This Row],[kWh]]/33.33</f>
        <v>176554.87602724423</v>
      </c>
      <c r="M360" s="5" t="e">
        <f>Table1[[#This Row],[MW]]/0.769</f>
        <v>#DIV/0!</v>
      </c>
      <c r="N360" s="5">
        <f>Table1[[#This Row],[E2_plant_usage]]/Table1[[#This Row],[E2_plant_cost]]</f>
        <v>0.18314573946038637</v>
      </c>
      <c r="O360" s="5">
        <f>Table1[[#This Row],[E2_plant_cost]]/Table1[[#This Row],[kWh]]</f>
        <v>1.8630745346199948E-2</v>
      </c>
    </row>
    <row r="361" spans="1:15">
      <c r="A361" s="2">
        <v>1982</v>
      </c>
      <c r="B361" s="2">
        <v>3556</v>
      </c>
      <c r="C361" s="2">
        <v>200</v>
      </c>
      <c r="D361" s="2" t="s">
        <v>45</v>
      </c>
      <c r="E361" s="2">
        <v>4500</v>
      </c>
      <c r="F361" s="2">
        <v>87782</v>
      </c>
      <c r="G361" s="2">
        <v>20050</v>
      </c>
      <c r="H361">
        <f>Table1[[#This Row],[E2_plant_usage]]*1055055852.62</f>
        <v>21153869845031</v>
      </c>
      <c r="I361">
        <f>Table1[[#This Row],[E2 in joule]]/3600000</f>
        <v>5876074.9569530552</v>
      </c>
      <c r="J361">
        <f>Table1[[#This Row],[kWh]]/Table1[[#This Row],[PRODHOURS]]</f>
        <v>1305.7944348784567</v>
      </c>
      <c r="K361">
        <f>Table1[[#This Row],[KW]]/1000</f>
        <v>1.3057944348784567</v>
      </c>
      <c r="L361" s="5">
        <f>Table1[[#This Row],[kWh]]/33.33</f>
        <v>176299.87869646132</v>
      </c>
      <c r="M361" s="5">
        <f>Table1[[#This Row],[MW]]/0.769</f>
        <v>1.6980421779953923</v>
      </c>
      <c r="N361" s="5">
        <f>Table1[[#This Row],[E2_plant_usage]]/Table1[[#This Row],[E2_plant_cost]]</f>
        <v>0.22840673486591784</v>
      </c>
      <c r="O361" s="5">
        <f>Table1[[#This Row],[E2_plant_cost]]/Table1[[#This Row],[kWh]]</f>
        <v>1.4938883632879651E-2</v>
      </c>
    </row>
    <row r="362" spans="1:15">
      <c r="A362" s="2">
        <v>1994</v>
      </c>
      <c r="B362" s="2">
        <v>3365</v>
      </c>
      <c r="C362" s="2">
        <v>90</v>
      </c>
      <c r="D362" s="2" t="s">
        <v>390</v>
      </c>
      <c r="E362" s="2">
        <v>3300</v>
      </c>
      <c r="F362" s="2">
        <v>105267</v>
      </c>
      <c r="G362" s="2">
        <v>19926</v>
      </c>
      <c r="H362">
        <f>Table1[[#This Row],[E2_plant_usage]]*1055055852.62</f>
        <v>21023042919306.121</v>
      </c>
      <c r="I362">
        <f>Table1[[#This Row],[E2 in joule]]/3600000</f>
        <v>5839734.1442517005</v>
      </c>
      <c r="J362">
        <f>Table1[[#This Row],[kWh]]/Table1[[#This Row],[PRODHOURS]]</f>
        <v>1769.6164073490002</v>
      </c>
      <c r="K362">
        <f>Table1[[#This Row],[KW]]/1000</f>
        <v>1.7696164073490002</v>
      </c>
      <c r="L362" s="5">
        <f>Table1[[#This Row],[kWh]]/33.33</f>
        <v>175209.54528207923</v>
      </c>
      <c r="M362" s="5">
        <f>Table1[[#This Row],[MW]]/0.769</f>
        <v>2.3011916870598181</v>
      </c>
      <c r="N362" s="5">
        <f>Table1[[#This Row],[E2_plant_usage]]/Table1[[#This Row],[E2_plant_cost]]</f>
        <v>0.18929009091168172</v>
      </c>
      <c r="O362" s="5">
        <f>Table1[[#This Row],[E2_plant_cost]]/Table1[[#This Row],[kWh]]</f>
        <v>1.8025991834511645E-2</v>
      </c>
    </row>
    <row r="363" spans="1:15">
      <c r="A363" s="2">
        <v>2014</v>
      </c>
      <c r="B363" s="2">
        <v>3471</v>
      </c>
      <c r="C363" s="2">
        <v>78</v>
      </c>
      <c r="D363" s="2" t="s">
        <v>858</v>
      </c>
      <c r="E363" s="2">
        <v>6120</v>
      </c>
      <c r="F363" s="2">
        <v>121058</v>
      </c>
      <c r="G363" s="2">
        <v>19619</v>
      </c>
      <c r="H363">
        <f>Table1[[#This Row],[E2_plant_usage]]*1055055852.62</f>
        <v>20699140772551.781</v>
      </c>
      <c r="I363">
        <f>Table1[[#This Row],[E2 in joule]]/3600000</f>
        <v>5749761.3257088279</v>
      </c>
      <c r="J363">
        <f>Table1[[#This Row],[kWh]]/Table1[[#This Row],[PRODHOURS]]</f>
        <v>939.50348459294571</v>
      </c>
      <c r="K363">
        <f>Table1[[#This Row],[KW]]/1000</f>
        <v>0.93950348459294575</v>
      </c>
      <c r="L363" s="5">
        <f>Table1[[#This Row],[kWh]]/33.33</f>
        <v>172510.09078034287</v>
      </c>
      <c r="M363" s="5">
        <f>Table1[[#This Row],[MW]]/0.769</f>
        <v>1.2217210462847148</v>
      </c>
      <c r="N363" s="5">
        <f>Table1[[#This Row],[E2_plant_usage]]/Table1[[#This Row],[E2_plant_cost]]</f>
        <v>0.16206281286655982</v>
      </c>
      <c r="O363" s="5">
        <f>Table1[[#This Row],[E2_plant_cost]]/Table1[[#This Row],[kWh]]</f>
        <v>2.1054439157102929E-2</v>
      </c>
    </row>
    <row r="364" spans="1:15">
      <c r="A364" s="2">
        <v>2002</v>
      </c>
      <c r="B364" s="2">
        <v>3471</v>
      </c>
      <c r="C364" s="2">
        <v>75</v>
      </c>
      <c r="D364" s="2" t="s">
        <v>598</v>
      </c>
      <c r="E364" s="2">
        <v>8400</v>
      </c>
      <c r="F364" s="2">
        <v>204948</v>
      </c>
      <c r="G364" s="2">
        <v>19569</v>
      </c>
      <c r="H364">
        <f>Table1[[#This Row],[E2_plant_usage]]*1055055852.62</f>
        <v>20646387979920.781</v>
      </c>
      <c r="I364">
        <f>Table1[[#This Row],[E2 in joule]]/3600000</f>
        <v>5735107.7722002175</v>
      </c>
      <c r="J364">
        <f>Table1[[#This Row],[kWh]]/Table1[[#This Row],[PRODHOURS]]</f>
        <v>682.75092526193066</v>
      </c>
      <c r="K364">
        <f>Table1[[#This Row],[KW]]/1000</f>
        <v>0.68275092526193071</v>
      </c>
      <c r="L364" s="5">
        <f>Table1[[#This Row],[kWh]]/33.33</f>
        <v>172070.44021002753</v>
      </c>
      <c r="M364" s="5">
        <f>Table1[[#This Row],[MW]]/0.769</f>
        <v>0.88784255560719205</v>
      </c>
      <c r="N364" s="5">
        <f>Table1[[#This Row],[E2_plant_usage]]/Table1[[#This Row],[E2_plant_cost]]</f>
        <v>9.5482756601674573E-2</v>
      </c>
      <c r="O364" s="5">
        <f>Table1[[#This Row],[E2_plant_cost]]/Table1[[#This Row],[kWh]]</f>
        <v>3.5735684165072584E-2</v>
      </c>
    </row>
    <row r="365" spans="1:15">
      <c r="A365" s="2">
        <v>2021</v>
      </c>
      <c r="B365" s="2">
        <v>3441</v>
      </c>
      <c r="C365" s="2">
        <v>140</v>
      </c>
      <c r="D365" s="2" t="s">
        <v>964</v>
      </c>
      <c r="E365" s="2">
        <v>5400</v>
      </c>
      <c r="F365" s="2">
        <v>59714</v>
      </c>
      <c r="G365" s="2">
        <v>19555</v>
      </c>
      <c r="H365">
        <f>Table1[[#This Row],[E2_plant_usage]]*1055055852.62</f>
        <v>20631617197984.102</v>
      </c>
      <c r="I365">
        <f>Table1[[#This Row],[E2 in joule]]/3600000</f>
        <v>5731004.7772178063</v>
      </c>
      <c r="J365">
        <f>Table1[[#This Row],[kWh]]/Table1[[#This Row],[PRODHOURS]]</f>
        <v>1061.2971809662604</v>
      </c>
      <c r="K365">
        <f>Table1[[#This Row],[KW]]/1000</f>
        <v>1.0612971809662604</v>
      </c>
      <c r="L365" s="5">
        <f>Table1[[#This Row],[kWh]]/33.33</f>
        <v>171947.33805033923</v>
      </c>
      <c r="M365" s="5">
        <f>Table1[[#This Row],[MW]]/0.769</f>
        <v>1.3801003653657482</v>
      </c>
      <c r="N365" s="5">
        <f>Table1[[#This Row],[E2_plant_usage]]/Table1[[#This Row],[E2_plant_cost]]</f>
        <v>0.32747764343370062</v>
      </c>
      <c r="O365" s="5">
        <f>Table1[[#This Row],[E2_plant_cost]]/Table1[[#This Row],[kWh]]</f>
        <v>1.0419464355949981E-2</v>
      </c>
    </row>
    <row r="366" spans="1:15">
      <c r="A366" s="2">
        <v>2023</v>
      </c>
      <c r="B366" s="2">
        <v>3317</v>
      </c>
      <c r="C366" s="2">
        <v>160</v>
      </c>
      <c r="D366" s="2" t="s">
        <v>999</v>
      </c>
      <c r="E366" s="2">
        <v>6240</v>
      </c>
      <c r="F366" s="2">
        <v>115057</v>
      </c>
      <c r="G366" s="2">
        <v>19525</v>
      </c>
      <c r="H366">
        <f>Table1[[#This Row],[E2_plant_usage]]*1055055852.62</f>
        <v>20599965522405.5</v>
      </c>
      <c r="I366">
        <f>Table1[[#This Row],[E2 in joule]]/3600000</f>
        <v>5722212.6451126393</v>
      </c>
      <c r="J366">
        <f>Table1[[#This Row],[kWh]]/Table1[[#This Row],[PRODHOURS]]</f>
        <v>917.02125722958965</v>
      </c>
      <c r="K366">
        <f>Table1[[#This Row],[KW]]/1000</f>
        <v>0.9170212572295896</v>
      </c>
      <c r="L366" s="5">
        <f>Table1[[#This Row],[kWh]]/33.33</f>
        <v>171683.54770815</v>
      </c>
      <c r="M366" s="5">
        <f>Table1[[#This Row],[MW]]/0.769</f>
        <v>1.1924853800124702</v>
      </c>
      <c r="N366" s="5">
        <f>Table1[[#This Row],[E2_plant_usage]]/Table1[[#This Row],[E2_plant_cost]]</f>
        <v>0.16969849726657221</v>
      </c>
      <c r="O366" s="5">
        <f>Table1[[#This Row],[E2_plant_cost]]/Table1[[#This Row],[kWh]]</f>
        <v>2.0107082196302258E-2</v>
      </c>
    </row>
    <row r="367" spans="1:15">
      <c r="A367" s="2">
        <v>2004</v>
      </c>
      <c r="B367" s="2">
        <v>3563</v>
      </c>
      <c r="C367" s="2">
        <v>65</v>
      </c>
      <c r="D367" s="2" t="s">
        <v>636</v>
      </c>
      <c r="E367" s="2">
        <v>2805</v>
      </c>
      <c r="F367" s="2">
        <v>154845</v>
      </c>
      <c r="G367" s="2">
        <v>19164</v>
      </c>
      <c r="H367">
        <f>Table1[[#This Row],[E2_plant_usage]]*1055055852.62</f>
        <v>20219090359609.68</v>
      </c>
      <c r="I367">
        <f>Table1[[#This Row],[E2 in joule]]/3600000</f>
        <v>5616413.9887804668</v>
      </c>
      <c r="J367">
        <f>Table1[[#This Row],[kWh]]/Table1[[#This Row],[PRODHOURS]]</f>
        <v>2002.2866270162092</v>
      </c>
      <c r="K367">
        <f>Table1[[#This Row],[KW]]/1000</f>
        <v>2.0022866270162094</v>
      </c>
      <c r="L367" s="5">
        <f>Table1[[#This Row],[kWh]]/33.33</f>
        <v>168509.27059047305</v>
      </c>
      <c r="M367" s="5">
        <f>Table1[[#This Row],[MW]]/0.769</f>
        <v>2.6037537412434451</v>
      </c>
      <c r="N367" s="5">
        <f>Table1[[#This Row],[E2_plant_usage]]/Table1[[#This Row],[E2_plant_cost]]</f>
        <v>0.12376247214956893</v>
      </c>
      <c r="O367" s="5">
        <f>Table1[[#This Row],[E2_plant_cost]]/Table1[[#This Row],[kWh]]</f>
        <v>2.7570083029727414E-2</v>
      </c>
    </row>
    <row r="368" spans="1:15">
      <c r="A368" s="2">
        <v>1984</v>
      </c>
      <c r="B368" s="2">
        <v>2048</v>
      </c>
      <c r="C368" s="2">
        <v>104</v>
      </c>
      <c r="D368" s="2" t="s">
        <v>125</v>
      </c>
      <c r="E368" s="2">
        <v>4600</v>
      </c>
      <c r="F368" s="2">
        <v>107053</v>
      </c>
      <c r="G368" s="2">
        <v>19162</v>
      </c>
      <c r="H368">
        <f>Table1[[#This Row],[E2_plant_usage]]*1055055852.62</f>
        <v>20216980247904.441</v>
      </c>
      <c r="I368">
        <f>Table1[[#This Row],[E2 in joule]]/3600000</f>
        <v>5615827.8466401231</v>
      </c>
      <c r="J368">
        <f>Table1[[#This Row],[kWh]]/Table1[[#This Row],[PRODHOURS]]</f>
        <v>1220.8321405739398</v>
      </c>
      <c r="K368">
        <f>Table1[[#This Row],[KW]]/1000</f>
        <v>1.2208321405739397</v>
      </c>
      <c r="L368" s="5">
        <f>Table1[[#This Row],[kWh]]/33.33</f>
        <v>168491.68456766047</v>
      </c>
      <c r="M368" s="5">
        <f>Table1[[#This Row],[MW]]/0.769</f>
        <v>1.5875580501611699</v>
      </c>
      <c r="N368" s="5">
        <f>Table1[[#This Row],[E2_plant_usage]]/Table1[[#This Row],[E2_plant_cost]]</f>
        <v>0.17899545085144741</v>
      </c>
      <c r="O368" s="5">
        <f>Table1[[#This Row],[E2_plant_cost]]/Table1[[#This Row],[kWh]]</f>
        <v>1.9062728225198076E-2</v>
      </c>
    </row>
    <row r="369" spans="1:15">
      <c r="A369" s="2">
        <v>1987</v>
      </c>
      <c r="B369" s="2">
        <v>3321</v>
      </c>
      <c r="C369" s="2">
        <v>70</v>
      </c>
      <c r="D369" s="2" t="s">
        <v>213</v>
      </c>
      <c r="E369" s="2">
        <v>5200</v>
      </c>
      <c r="F369" s="2">
        <v>91679</v>
      </c>
      <c r="G369" s="2">
        <v>19086</v>
      </c>
      <c r="H369">
        <f>Table1[[#This Row],[E2_plant_usage]]*1055055852.62</f>
        <v>20136796003105.32</v>
      </c>
      <c r="I369">
        <f>Table1[[#This Row],[E2 in joule]]/3600000</f>
        <v>5593554.4453070331</v>
      </c>
      <c r="J369">
        <f>Table1[[#This Row],[kWh]]/Table1[[#This Row],[PRODHOURS]]</f>
        <v>1075.6835471744293</v>
      </c>
      <c r="K369">
        <f>Table1[[#This Row],[KW]]/1000</f>
        <v>1.0756835471744293</v>
      </c>
      <c r="L369" s="5">
        <f>Table1[[#This Row],[kWh]]/33.33</f>
        <v>167823.41570078107</v>
      </c>
      <c r="M369" s="5">
        <f>Table1[[#This Row],[MW]]/0.769</f>
        <v>1.398808253802899</v>
      </c>
      <c r="N369" s="5">
        <f>Table1[[#This Row],[E2_plant_usage]]/Table1[[#This Row],[E2_plant_cost]]</f>
        <v>0.20818289902813075</v>
      </c>
      <c r="O369" s="5">
        <f>Table1[[#This Row],[E2_plant_cost]]/Table1[[#This Row],[kWh]]</f>
        <v>1.6390114889633062E-2</v>
      </c>
    </row>
    <row r="370" spans="1:15">
      <c r="A370" s="2">
        <v>2012</v>
      </c>
      <c r="B370" s="2">
        <v>3069</v>
      </c>
      <c r="C370" s="2">
        <v>56</v>
      </c>
      <c r="D370" s="2" t="s">
        <v>805</v>
      </c>
      <c r="E370" s="2">
        <v>6000</v>
      </c>
      <c r="F370" s="2">
        <v>111979</v>
      </c>
      <c r="G370" s="2">
        <v>19036</v>
      </c>
      <c r="H370">
        <f>Table1[[#This Row],[E2_plant_usage]]*1055055852.62</f>
        <v>20084043210474.32</v>
      </c>
      <c r="I370">
        <f>Table1[[#This Row],[E2 in joule]]/3600000</f>
        <v>5578900.8917984227</v>
      </c>
      <c r="J370">
        <f>Table1[[#This Row],[kWh]]/Table1[[#This Row],[PRODHOURS]]</f>
        <v>929.81681529973707</v>
      </c>
      <c r="K370">
        <f>Table1[[#This Row],[KW]]/1000</f>
        <v>0.92981681529973703</v>
      </c>
      <c r="L370" s="5">
        <f>Table1[[#This Row],[kWh]]/33.33</f>
        <v>167383.76513046573</v>
      </c>
      <c r="M370" s="5">
        <f>Table1[[#This Row],[MW]]/0.769</f>
        <v>1.2091245972688387</v>
      </c>
      <c r="N370" s="5">
        <f>Table1[[#This Row],[E2_plant_usage]]/Table1[[#This Row],[E2_plant_cost]]</f>
        <v>0.16999615999428463</v>
      </c>
      <c r="O370" s="5">
        <f>Table1[[#This Row],[E2_plant_cost]]/Table1[[#This Row],[kWh]]</f>
        <v>2.0071874760245523E-2</v>
      </c>
    </row>
    <row r="371" spans="1:15">
      <c r="A371" s="2">
        <v>1997</v>
      </c>
      <c r="B371" s="2">
        <v>3089</v>
      </c>
      <c r="C371" s="2">
        <v>110</v>
      </c>
      <c r="D371" s="2" t="s">
        <v>471</v>
      </c>
      <c r="E371" s="2">
        <v>6396</v>
      </c>
      <c r="F371" s="2">
        <v>94812</v>
      </c>
      <c r="G371" s="2">
        <v>18969</v>
      </c>
      <c r="H371">
        <f>Table1[[#This Row],[E2_plant_usage]]*1055055852.62</f>
        <v>20013354468348.781</v>
      </c>
      <c r="I371">
        <f>Table1[[#This Row],[E2 in joule]]/3600000</f>
        <v>5559265.1300968835</v>
      </c>
      <c r="J371">
        <f>Table1[[#This Row],[kWh]]/Table1[[#This Row],[PRODHOURS]]</f>
        <v>869.17841308581671</v>
      </c>
      <c r="K371">
        <f>Table1[[#This Row],[KW]]/1000</f>
        <v>0.86917841308581667</v>
      </c>
      <c r="L371" s="5">
        <f>Table1[[#This Row],[kWh]]/33.33</f>
        <v>166794.63336624313</v>
      </c>
      <c r="M371" s="5">
        <f>Table1[[#This Row],[MW]]/0.769</f>
        <v>1.1302710183170568</v>
      </c>
      <c r="N371" s="5">
        <f>Table1[[#This Row],[E2_plant_usage]]/Table1[[#This Row],[E2_plant_cost]]</f>
        <v>0.20006961144158966</v>
      </c>
      <c r="O371" s="5">
        <f>Table1[[#This Row],[E2_plant_cost]]/Table1[[#This Row],[kWh]]</f>
        <v>1.7054772129270201E-2</v>
      </c>
    </row>
    <row r="372" spans="1:15">
      <c r="A372" s="2">
        <v>1984</v>
      </c>
      <c r="B372" s="2">
        <v>2631</v>
      </c>
      <c r="C372" s="2">
        <v>100</v>
      </c>
      <c r="D372" s="2" t="s">
        <v>120</v>
      </c>
      <c r="E372" s="2">
        <v>6374</v>
      </c>
      <c r="F372" s="2">
        <v>108176</v>
      </c>
      <c r="G372" s="2">
        <v>18651</v>
      </c>
      <c r="H372">
        <f>Table1[[#This Row],[E2_plant_usage]]*1055055852.62</f>
        <v>19677846707215.621</v>
      </c>
      <c r="I372">
        <f>Table1[[#This Row],[E2 in joule]]/3600000</f>
        <v>5466068.5297821173</v>
      </c>
      <c r="J372">
        <f>Table1[[#This Row],[kWh]]/Table1[[#This Row],[PRODHOURS]]</f>
        <v>857.55703322593615</v>
      </c>
      <c r="K372">
        <f>Table1[[#This Row],[KW]]/1000</f>
        <v>0.85755703322593613</v>
      </c>
      <c r="L372" s="5">
        <f>Table1[[#This Row],[kWh]]/33.33</f>
        <v>163998.45573903742</v>
      </c>
      <c r="M372" s="5">
        <f>Table1[[#This Row],[MW]]/0.769</f>
        <v>1.1151586908009572</v>
      </c>
      <c r="N372" s="5">
        <f>Table1[[#This Row],[E2_plant_usage]]/Table1[[#This Row],[E2_plant_cost]]</f>
        <v>0.17241347433811566</v>
      </c>
      <c r="O372" s="5">
        <f>Table1[[#This Row],[E2_plant_cost]]/Table1[[#This Row],[kWh]]</f>
        <v>1.9790458061511352E-2</v>
      </c>
    </row>
    <row r="373" spans="1:15">
      <c r="A373" s="2">
        <v>2005</v>
      </c>
      <c r="B373" s="2">
        <v>3714</v>
      </c>
      <c r="C373" s="2">
        <v>200</v>
      </c>
      <c r="D373" s="2" t="s">
        <v>675</v>
      </c>
      <c r="E373" s="2">
        <v>5500</v>
      </c>
      <c r="F373" s="2">
        <v>124303</v>
      </c>
      <c r="G373" s="2">
        <v>18612</v>
      </c>
      <c r="H373">
        <f>Table1[[#This Row],[E2_plant_usage]]*1055055852.62</f>
        <v>19636699528963.441</v>
      </c>
      <c r="I373">
        <f>Table1[[#This Row],[E2 in joule]]/3600000</f>
        <v>5454638.7580454005</v>
      </c>
      <c r="J373">
        <f>Table1[[#This Row],[kWh]]/Table1[[#This Row],[PRODHOURS]]</f>
        <v>991.75250146280007</v>
      </c>
      <c r="K373">
        <f>Table1[[#This Row],[KW]]/1000</f>
        <v>0.99175250146280003</v>
      </c>
      <c r="L373" s="5">
        <f>Table1[[#This Row],[kWh]]/33.33</f>
        <v>163655.52829419143</v>
      </c>
      <c r="M373" s="5">
        <f>Table1[[#This Row],[MW]]/0.769</f>
        <v>1.2896651514470741</v>
      </c>
      <c r="N373" s="5">
        <f>Table1[[#This Row],[E2_plant_usage]]/Table1[[#This Row],[E2_plant_cost]]</f>
        <v>0.14973089949558741</v>
      </c>
      <c r="O373" s="5">
        <f>Table1[[#This Row],[E2_plant_cost]]/Table1[[#This Row],[kWh]]</f>
        <v>2.2788493521529257E-2</v>
      </c>
    </row>
    <row r="374" spans="1:15">
      <c r="A374" s="2">
        <v>1987</v>
      </c>
      <c r="B374" s="2">
        <v>3089</v>
      </c>
      <c r="C374" s="2">
        <v>150</v>
      </c>
      <c r="D374" s="2" t="s">
        <v>214</v>
      </c>
      <c r="E374" s="2">
        <v>7200</v>
      </c>
      <c r="F374" s="2">
        <v>89880</v>
      </c>
      <c r="G374" s="2">
        <v>18581</v>
      </c>
      <c r="H374">
        <f>Table1[[#This Row],[E2_plant_usage]]*1055055852.62</f>
        <v>19603992797532.219</v>
      </c>
      <c r="I374">
        <f>Table1[[#This Row],[E2 in joule]]/3600000</f>
        <v>5445553.5548700606</v>
      </c>
      <c r="J374">
        <f>Table1[[#This Row],[kWh]]/Table1[[#This Row],[PRODHOURS]]</f>
        <v>756.32688262084173</v>
      </c>
      <c r="K374">
        <f>Table1[[#This Row],[KW]]/1000</f>
        <v>0.75632688262084169</v>
      </c>
      <c r="L374" s="5">
        <f>Table1[[#This Row],[kWh]]/33.33</f>
        <v>163382.94494059589</v>
      </c>
      <c r="M374" s="5">
        <f>Table1[[#This Row],[MW]]/0.769</f>
        <v>0.98352000340811663</v>
      </c>
      <c r="N374" s="5">
        <f>Table1[[#This Row],[E2_plant_usage]]/Table1[[#This Row],[E2_plant_cost]]</f>
        <v>0.20673119715175789</v>
      </c>
      <c r="O374" s="5">
        <f>Table1[[#This Row],[E2_plant_cost]]/Table1[[#This Row],[kWh]]</f>
        <v>1.6505209083770487E-2</v>
      </c>
    </row>
    <row r="375" spans="1:15">
      <c r="A375" s="2">
        <v>2007</v>
      </c>
      <c r="B375" s="2">
        <v>2843</v>
      </c>
      <c r="C375" s="2">
        <v>25</v>
      </c>
      <c r="D375" s="2" t="s">
        <v>710</v>
      </c>
      <c r="E375" s="2">
        <v>8736</v>
      </c>
      <c r="F375" s="2">
        <v>214834</v>
      </c>
      <c r="G375" s="2">
        <v>18546</v>
      </c>
      <c r="H375">
        <f>Table1[[#This Row],[E2_plant_usage]]*1055055852.62</f>
        <v>19567065842690.52</v>
      </c>
      <c r="I375">
        <f>Table1[[#This Row],[E2 in joule]]/3600000</f>
        <v>5435296.0674140332</v>
      </c>
      <c r="J375">
        <f>Table1[[#This Row],[kWh]]/Table1[[#This Row],[PRODHOURS]]</f>
        <v>622.17216888896905</v>
      </c>
      <c r="K375">
        <f>Table1[[#This Row],[KW]]/1000</f>
        <v>0.62217216888896909</v>
      </c>
      <c r="L375" s="5">
        <f>Table1[[#This Row],[kWh]]/33.33</f>
        <v>163075.18954137515</v>
      </c>
      <c r="M375" s="5">
        <f>Table1[[#This Row],[MW]]/0.769</f>
        <v>0.80906653951751506</v>
      </c>
      <c r="N375" s="5">
        <f>Table1[[#This Row],[E2_plant_usage]]/Table1[[#This Row],[E2_plant_cost]]</f>
        <v>8.632711768155879E-2</v>
      </c>
      <c r="O375" s="5">
        <f>Table1[[#This Row],[E2_plant_cost]]/Table1[[#This Row],[kWh]]</f>
        <v>3.9525721751936173E-2</v>
      </c>
    </row>
    <row r="376" spans="1:15">
      <c r="A376" s="2">
        <v>1993</v>
      </c>
      <c r="B376" s="2">
        <v>3494</v>
      </c>
      <c r="C376" s="2">
        <v>150</v>
      </c>
      <c r="D376" s="2" t="s">
        <v>359</v>
      </c>
      <c r="E376" s="2">
        <v>6000</v>
      </c>
      <c r="F376" s="2">
        <v>82056</v>
      </c>
      <c r="G376" s="2">
        <v>18528</v>
      </c>
      <c r="H376">
        <f>Table1[[#This Row],[E2_plant_usage]]*1055055852.62</f>
        <v>19548074837343.359</v>
      </c>
      <c r="I376">
        <f>Table1[[#This Row],[E2 in joule]]/3600000</f>
        <v>5430020.7881509336</v>
      </c>
      <c r="J376">
        <f>Table1[[#This Row],[kWh]]/Table1[[#This Row],[PRODHOURS]]</f>
        <v>905.00346469182227</v>
      </c>
      <c r="K376">
        <f>Table1[[#This Row],[KW]]/1000</f>
        <v>0.90500346469182225</v>
      </c>
      <c r="L376" s="5">
        <f>Table1[[#This Row],[kWh]]/33.33</f>
        <v>162916.91533606162</v>
      </c>
      <c r="M376" s="5">
        <f>Table1[[#This Row],[MW]]/0.769</f>
        <v>1.1768575613677792</v>
      </c>
      <c r="N376" s="5">
        <f>Table1[[#This Row],[E2_plant_usage]]/Table1[[#This Row],[E2_plant_cost]]</f>
        <v>0.2257970166715414</v>
      </c>
      <c r="O376" s="5">
        <f>Table1[[#This Row],[E2_plant_cost]]/Table1[[#This Row],[kWh]]</f>
        <v>1.5111544357078281E-2</v>
      </c>
    </row>
    <row r="377" spans="1:15">
      <c r="A377" s="2">
        <v>2005</v>
      </c>
      <c r="B377" s="2">
        <v>3593</v>
      </c>
      <c r="C377" s="2">
        <v>200</v>
      </c>
      <c r="D377" s="2" t="s">
        <v>666</v>
      </c>
      <c r="E377" s="2">
        <v>6600</v>
      </c>
      <c r="F377" s="2">
        <v>166647</v>
      </c>
      <c r="G377" s="2">
        <v>18401</v>
      </c>
      <c r="H377">
        <f>Table1[[#This Row],[E2_plant_usage]]*1055055852.62</f>
        <v>19414082744060.621</v>
      </c>
      <c r="I377">
        <f>Table1[[#This Row],[E2 in joule]]/3600000</f>
        <v>5392800.7622390613</v>
      </c>
      <c r="J377">
        <f>Table1[[#This Row],[kWh]]/Table1[[#This Row],[PRODHOURS]]</f>
        <v>817.09102458167592</v>
      </c>
      <c r="K377">
        <f>Table1[[#This Row],[KW]]/1000</f>
        <v>0.81709102458167593</v>
      </c>
      <c r="L377" s="5">
        <f>Table1[[#This Row],[kWh]]/33.33</f>
        <v>161800.20288746059</v>
      </c>
      <c r="M377" s="5">
        <f>Table1[[#This Row],[MW]]/0.769</f>
        <v>1.0625370930841038</v>
      </c>
      <c r="N377" s="5">
        <f>Table1[[#This Row],[E2_plant_usage]]/Table1[[#This Row],[E2_plant_cost]]</f>
        <v>0.11041902944547456</v>
      </c>
      <c r="O377" s="5">
        <f>Table1[[#This Row],[E2_plant_cost]]/Table1[[#This Row],[kWh]]</f>
        <v>3.0901753531648937E-2</v>
      </c>
    </row>
    <row r="378" spans="1:15">
      <c r="A378" s="2">
        <v>2013</v>
      </c>
      <c r="B378" s="2">
        <v>2011</v>
      </c>
      <c r="C378" s="2">
        <v>200</v>
      </c>
      <c r="D378" s="2" t="s">
        <v>829</v>
      </c>
      <c r="E378" s="2">
        <v>4000</v>
      </c>
      <c r="F378" s="2">
        <v>118081</v>
      </c>
      <c r="G378" s="2">
        <v>18278</v>
      </c>
      <c r="H378">
        <f>Table1[[#This Row],[E2_plant_usage]]*1055055852.62</f>
        <v>19284310874188.359</v>
      </c>
      <c r="I378">
        <f>Table1[[#This Row],[E2 in joule]]/3600000</f>
        <v>5356753.0206078775</v>
      </c>
      <c r="J378">
        <f>Table1[[#This Row],[kWh]]/Table1[[#This Row],[PRODHOURS]]</f>
        <v>1339.1882551519693</v>
      </c>
      <c r="K378">
        <f>Table1[[#This Row],[KW]]/1000</f>
        <v>1.3391882551519694</v>
      </c>
      <c r="L378" s="5">
        <f>Table1[[#This Row],[kWh]]/33.33</f>
        <v>160718.66248448478</v>
      </c>
      <c r="M378" s="5">
        <f>Table1[[#This Row],[MW]]/0.769</f>
        <v>1.7414671718491148</v>
      </c>
      <c r="N378" s="5">
        <f>Table1[[#This Row],[E2_plant_usage]]/Table1[[#This Row],[E2_plant_cost]]</f>
        <v>0.15479204952532583</v>
      </c>
      <c r="O378" s="5">
        <f>Table1[[#This Row],[E2_plant_cost]]/Table1[[#This Row],[kWh]]</f>
        <v>2.2043390752893126E-2</v>
      </c>
    </row>
    <row r="379" spans="1:15">
      <c r="A379" s="2">
        <v>2003</v>
      </c>
      <c r="B379" s="2">
        <v>3714</v>
      </c>
      <c r="C379" s="2">
        <v>171</v>
      </c>
      <c r="D379" s="2" t="s">
        <v>633</v>
      </c>
      <c r="E379" s="2">
        <v>6600</v>
      </c>
      <c r="F379" s="2">
        <v>108963</v>
      </c>
      <c r="G379" s="2">
        <v>18184</v>
      </c>
      <c r="H379">
        <f>Table1[[#This Row],[E2_plant_usage]]*1055055852.62</f>
        <v>19185135624042.082</v>
      </c>
      <c r="I379">
        <f>Table1[[#This Row],[E2 in joule]]/3600000</f>
        <v>5329204.3400116898</v>
      </c>
      <c r="J379">
        <f>Table1[[#This Row],[kWh]]/Table1[[#This Row],[PRODHOURS]]</f>
        <v>807.45520303207422</v>
      </c>
      <c r="K379">
        <f>Table1[[#This Row],[KW]]/1000</f>
        <v>0.80745520303207419</v>
      </c>
      <c r="L379" s="5">
        <f>Table1[[#This Row],[kWh]]/33.33</f>
        <v>159892.11941229194</v>
      </c>
      <c r="M379" s="5">
        <f>Table1[[#This Row],[MW]]/0.769</f>
        <v>1.0500067659714878</v>
      </c>
      <c r="N379" s="5">
        <f>Table1[[#This Row],[E2_plant_usage]]/Table1[[#This Row],[E2_plant_cost]]</f>
        <v>0.16688233620586804</v>
      </c>
      <c r="O379" s="5">
        <f>Table1[[#This Row],[E2_plant_cost]]/Table1[[#This Row],[kWh]]</f>
        <v>2.0446391815360749E-2</v>
      </c>
    </row>
    <row r="380" spans="1:15">
      <c r="A380" s="2">
        <v>1982</v>
      </c>
      <c r="B380" s="2">
        <v>3561</v>
      </c>
      <c r="C380" s="2">
        <v>377</v>
      </c>
      <c r="D380" s="2" t="s">
        <v>52</v>
      </c>
      <c r="E380" s="2">
        <v>3800</v>
      </c>
      <c r="F380" s="2">
        <v>80252</v>
      </c>
      <c r="G380" s="2">
        <v>18098</v>
      </c>
      <c r="H380">
        <f>Table1[[#This Row],[E2_plant_usage]]*1055055852.62</f>
        <v>19094400820716.762</v>
      </c>
      <c r="I380">
        <f>Table1[[#This Row],[E2 in joule]]/3600000</f>
        <v>5304000.2279768782</v>
      </c>
      <c r="J380">
        <f>Table1[[#This Row],[kWh]]/Table1[[#This Row],[PRODHOURS]]</f>
        <v>1395.7895336781257</v>
      </c>
      <c r="K380">
        <f>Table1[[#This Row],[KW]]/1000</f>
        <v>1.3957895336781256</v>
      </c>
      <c r="L380" s="5">
        <f>Table1[[#This Row],[kWh]]/33.33</f>
        <v>159135.92043134948</v>
      </c>
      <c r="M380" s="5">
        <f>Table1[[#This Row],[MW]]/0.769</f>
        <v>1.8150709150560802</v>
      </c>
      <c r="N380" s="5">
        <f>Table1[[#This Row],[E2_plant_usage]]/Table1[[#This Row],[E2_plant_cost]]</f>
        <v>0.22551462891890545</v>
      </c>
      <c r="O380" s="5">
        <f>Table1[[#This Row],[E2_plant_cost]]/Table1[[#This Row],[kWh]]</f>
        <v>1.5130466921305314E-2</v>
      </c>
    </row>
    <row r="381" spans="1:15">
      <c r="A381" s="2">
        <v>2011</v>
      </c>
      <c r="B381" s="2">
        <v>3321</v>
      </c>
      <c r="C381" s="2">
        <v>150</v>
      </c>
      <c r="D381" s="2" t="s">
        <v>778</v>
      </c>
      <c r="E381" s="2">
        <v>6000</v>
      </c>
      <c r="F381" s="2">
        <v>201308</v>
      </c>
      <c r="G381" s="2">
        <v>18037</v>
      </c>
      <c r="H381">
        <f>Table1[[#This Row],[E2_plant_usage]]*1055055852.62</f>
        <v>19030042413706.941</v>
      </c>
      <c r="I381">
        <f>Table1[[#This Row],[E2 in joule]]/3600000</f>
        <v>5286122.8926963722</v>
      </c>
      <c r="J381">
        <f>Table1[[#This Row],[kWh]]/Table1[[#This Row],[PRODHOURS]]</f>
        <v>881.020482116062</v>
      </c>
      <c r="K381">
        <f>Table1[[#This Row],[KW]]/1000</f>
        <v>0.88102048211606199</v>
      </c>
      <c r="L381" s="5">
        <f>Table1[[#This Row],[kWh]]/33.33</f>
        <v>158599.54673556474</v>
      </c>
      <c r="M381" s="5">
        <f>Table1[[#This Row],[MW]]/0.769</f>
        <v>1.1456703278492353</v>
      </c>
      <c r="N381" s="5">
        <f>Table1[[#This Row],[E2_plant_usage]]/Table1[[#This Row],[E2_plant_cost]]</f>
        <v>8.959902239354621E-2</v>
      </c>
      <c r="O381" s="5">
        <f>Table1[[#This Row],[E2_plant_cost]]/Table1[[#This Row],[kWh]]</f>
        <v>3.8082353378151565E-2</v>
      </c>
    </row>
    <row r="382" spans="1:15">
      <c r="A382" s="2">
        <v>1993</v>
      </c>
      <c r="B382" s="2">
        <v>2869</v>
      </c>
      <c r="C382" s="2">
        <v>160</v>
      </c>
      <c r="D382" s="2" t="s">
        <v>372</v>
      </c>
      <c r="E382" s="2">
        <v>5200</v>
      </c>
      <c r="F382" s="2">
        <v>85513</v>
      </c>
      <c r="G382" s="2">
        <v>17899</v>
      </c>
      <c r="H382">
        <f>Table1[[#This Row],[E2_plant_usage]]*1055055852.62</f>
        <v>18884444706045.379</v>
      </c>
      <c r="I382">
        <f>Table1[[#This Row],[E2 in joule]]/3600000</f>
        <v>5245679.0850126054</v>
      </c>
      <c r="J382">
        <f>Table1[[#This Row],[kWh]]/Table1[[#This Row],[PRODHOURS]]</f>
        <v>1008.7844394255011</v>
      </c>
      <c r="K382">
        <f>Table1[[#This Row],[KW]]/1000</f>
        <v>1.008784439425501</v>
      </c>
      <c r="L382" s="5">
        <f>Table1[[#This Row],[kWh]]/33.33</f>
        <v>157386.11116149431</v>
      </c>
      <c r="M382" s="5">
        <f>Table1[[#This Row],[MW]]/0.769</f>
        <v>1.3118133152477256</v>
      </c>
      <c r="N382" s="5">
        <f>Table1[[#This Row],[E2_plant_usage]]/Table1[[#This Row],[E2_plant_cost]]</f>
        <v>0.20931320384035176</v>
      </c>
      <c r="O382" s="5">
        <f>Table1[[#This Row],[E2_plant_cost]]/Table1[[#This Row],[kWh]]</f>
        <v>1.63016072112224E-2</v>
      </c>
    </row>
    <row r="383" spans="1:15">
      <c r="A383" s="2">
        <v>1991</v>
      </c>
      <c r="B383" s="2">
        <v>3411</v>
      </c>
      <c r="C383" s="2">
        <v>96</v>
      </c>
      <c r="D383" s="2" t="s">
        <v>299</v>
      </c>
      <c r="E383" s="2">
        <v>6000</v>
      </c>
      <c r="F383" s="2">
        <v>74716</v>
      </c>
      <c r="G383" s="2">
        <v>17850</v>
      </c>
      <c r="H383">
        <f>Table1[[#This Row],[E2_plant_usage]]*1055055852.62</f>
        <v>18832746969267</v>
      </c>
      <c r="I383">
        <f>Table1[[#This Row],[E2 in joule]]/3600000</f>
        <v>5231318.6025741668</v>
      </c>
      <c r="J383">
        <f>Table1[[#This Row],[kWh]]/Table1[[#This Row],[PRODHOURS]]</f>
        <v>871.88643376236109</v>
      </c>
      <c r="K383">
        <f>Table1[[#This Row],[KW]]/1000</f>
        <v>0.87188643376236108</v>
      </c>
      <c r="L383" s="5">
        <f>Table1[[#This Row],[kWh]]/33.33</f>
        <v>156955.25360258526</v>
      </c>
      <c r="M383" s="5">
        <f>Table1[[#This Row],[MW]]/0.769</f>
        <v>1.1337925016415618</v>
      </c>
      <c r="N383" s="5">
        <f>Table1[[#This Row],[E2_plant_usage]]/Table1[[#This Row],[E2_plant_cost]]</f>
        <v>0.23890465228331281</v>
      </c>
      <c r="O383" s="5">
        <f>Table1[[#This Row],[E2_plant_cost]]/Table1[[#This Row],[kWh]]</f>
        <v>1.4282441135058112E-2</v>
      </c>
    </row>
    <row r="384" spans="1:15">
      <c r="A384" s="2">
        <v>2022</v>
      </c>
      <c r="B384" s="2">
        <v>2992</v>
      </c>
      <c r="C384" s="2">
        <v>100</v>
      </c>
      <c r="D384" s="2" t="s">
        <v>979</v>
      </c>
      <c r="E384" s="2">
        <v>6240</v>
      </c>
      <c r="F384" s="2">
        <v>25160</v>
      </c>
      <c r="G384" s="2">
        <v>17732</v>
      </c>
      <c r="H384">
        <f>Table1[[#This Row],[E2_plant_usage]]*1055055852.62</f>
        <v>18708250378657.84</v>
      </c>
      <c r="I384">
        <f>Table1[[#This Row],[E2 in joule]]/3600000</f>
        <v>5196736.2162938444</v>
      </c>
      <c r="J384">
        <f>Table1[[#This Row],[kWh]]/Table1[[#This Row],[PRODHOURS]]</f>
        <v>832.8102910727315</v>
      </c>
      <c r="K384">
        <f>Table1[[#This Row],[KW]]/1000</f>
        <v>0.83281029107273152</v>
      </c>
      <c r="L384" s="5">
        <f>Table1[[#This Row],[kWh]]/33.33</f>
        <v>155917.678256641</v>
      </c>
      <c r="M384" s="5">
        <f>Table1[[#This Row],[MW]]/0.769</f>
        <v>1.0829782718761138</v>
      </c>
      <c r="N384" s="5">
        <f>Table1[[#This Row],[E2_plant_usage]]/Table1[[#This Row],[E2_plant_cost]]</f>
        <v>0.70476947535771062</v>
      </c>
      <c r="O384" s="5">
        <f>Table1[[#This Row],[E2_plant_cost]]/Table1[[#This Row],[kWh]]</f>
        <v>4.8415003095814918E-3</v>
      </c>
    </row>
    <row r="385" spans="1:15">
      <c r="A385" s="2">
        <v>1987</v>
      </c>
      <c r="B385" s="2">
        <v>3647</v>
      </c>
      <c r="C385" s="2">
        <v>180</v>
      </c>
      <c r="D385" s="2" t="s">
        <v>202</v>
      </c>
      <c r="E385" s="2">
        <v>2032</v>
      </c>
      <c r="F385" s="2">
        <v>89342</v>
      </c>
      <c r="G385" s="2">
        <v>17649</v>
      </c>
      <c r="H385">
        <f>Table1[[#This Row],[E2_plant_usage]]*1055055852.62</f>
        <v>18620680742890.379</v>
      </c>
      <c r="I385">
        <f>Table1[[#This Row],[E2 in joule]]/3600000</f>
        <v>5172411.3174695494</v>
      </c>
      <c r="J385">
        <f>Table1[[#This Row],[kWh]]/Table1[[#This Row],[PRODHOURS]]</f>
        <v>2545.4780105657233</v>
      </c>
      <c r="K385">
        <f>Table1[[#This Row],[KW]]/1000</f>
        <v>2.5454780105657231</v>
      </c>
      <c r="L385" s="5">
        <f>Table1[[#This Row],[kWh]]/33.33</f>
        <v>155187.85830991747</v>
      </c>
      <c r="M385" s="5">
        <f>Table1[[#This Row],[MW]]/0.769</f>
        <v>3.3101144480698608</v>
      </c>
      <c r="N385" s="5">
        <f>Table1[[#This Row],[E2_plant_usage]]/Table1[[#This Row],[E2_plant_cost]]</f>
        <v>0.19754426809339393</v>
      </c>
      <c r="O385" s="5">
        <f>Table1[[#This Row],[E2_plant_cost]]/Table1[[#This Row],[kWh]]</f>
        <v>1.727279493381589E-2</v>
      </c>
    </row>
    <row r="386" spans="1:15">
      <c r="A386" s="2">
        <v>1983</v>
      </c>
      <c r="B386" s="2">
        <v>2657</v>
      </c>
      <c r="C386" s="2">
        <v>254</v>
      </c>
      <c r="D386" s="2" t="s">
        <v>85</v>
      </c>
      <c r="E386" s="2">
        <v>6000</v>
      </c>
      <c r="F386" s="2">
        <v>93665</v>
      </c>
      <c r="G386" s="2">
        <v>17615</v>
      </c>
      <c r="H386">
        <f>Table1[[#This Row],[E2_plant_usage]]*1055055852.62</f>
        <v>18584808843901.301</v>
      </c>
      <c r="I386">
        <f>Table1[[#This Row],[E2 in joule]]/3600000</f>
        <v>5162446.9010836948</v>
      </c>
      <c r="J386">
        <f>Table1[[#This Row],[kWh]]/Table1[[#This Row],[PRODHOURS]]</f>
        <v>860.40781684728245</v>
      </c>
      <c r="K386">
        <f>Table1[[#This Row],[KW]]/1000</f>
        <v>0.8604078168472824</v>
      </c>
      <c r="L386" s="5">
        <f>Table1[[#This Row],[kWh]]/33.33</f>
        <v>154888.89592210305</v>
      </c>
      <c r="M386" s="5">
        <f>Table1[[#This Row],[MW]]/0.769</f>
        <v>1.1188658216479614</v>
      </c>
      <c r="N386" s="5">
        <f>Table1[[#This Row],[E2_plant_usage]]/Table1[[#This Row],[E2_plant_cost]]</f>
        <v>0.18806384455239417</v>
      </c>
      <c r="O386" s="5">
        <f>Table1[[#This Row],[E2_plant_cost]]/Table1[[#This Row],[kWh]]</f>
        <v>1.8143528019695071E-2</v>
      </c>
    </row>
    <row r="387" spans="1:15">
      <c r="A387" s="2">
        <v>1984</v>
      </c>
      <c r="B387" s="2">
        <v>3089</v>
      </c>
      <c r="C387" s="2">
        <v>109</v>
      </c>
      <c r="D387" s="2" t="s">
        <v>131</v>
      </c>
      <c r="E387" s="2">
        <v>6000</v>
      </c>
      <c r="F387" s="2">
        <v>98753</v>
      </c>
      <c r="G387" s="2">
        <v>17588</v>
      </c>
      <c r="H387">
        <f>Table1[[#This Row],[E2_plant_usage]]*1055055852.62</f>
        <v>18556322335880.559</v>
      </c>
      <c r="I387">
        <f>Table1[[#This Row],[E2 in joule]]/3600000</f>
        <v>5154533.9821890444</v>
      </c>
      <c r="J387">
        <f>Table1[[#This Row],[kWh]]/Table1[[#This Row],[PRODHOURS]]</f>
        <v>859.08899703150735</v>
      </c>
      <c r="K387">
        <f>Table1[[#This Row],[KW]]/1000</f>
        <v>0.85908899703150732</v>
      </c>
      <c r="L387" s="5">
        <f>Table1[[#This Row],[kWh]]/33.33</f>
        <v>154651.48461413276</v>
      </c>
      <c r="M387" s="5">
        <f>Table1[[#This Row],[MW]]/0.769</f>
        <v>1.1171508413933775</v>
      </c>
      <c r="N387" s="5">
        <f>Table1[[#This Row],[E2_plant_usage]]/Table1[[#This Row],[E2_plant_cost]]</f>
        <v>0.1781009184531103</v>
      </c>
      <c r="O387" s="5">
        <f>Table1[[#This Row],[E2_plant_cost]]/Table1[[#This Row],[kWh]]</f>
        <v>1.9158472975681354E-2</v>
      </c>
    </row>
    <row r="388" spans="1:15">
      <c r="A388" s="2">
        <v>1992</v>
      </c>
      <c r="B388" s="2">
        <v>2732</v>
      </c>
      <c r="C388" s="2">
        <v>125</v>
      </c>
      <c r="D388" s="2" t="s">
        <v>334</v>
      </c>
      <c r="E388" s="2">
        <v>5000</v>
      </c>
      <c r="F388" s="2">
        <v>75111</v>
      </c>
      <c r="G388" s="2">
        <v>17575</v>
      </c>
      <c r="H388">
        <f>Table1[[#This Row],[E2_plant_usage]]*1055055852.62</f>
        <v>18542606609796.5</v>
      </c>
      <c r="I388">
        <f>Table1[[#This Row],[E2 in joule]]/3600000</f>
        <v>5150724.0582768051</v>
      </c>
      <c r="J388">
        <f>Table1[[#This Row],[kWh]]/Table1[[#This Row],[PRODHOURS]]</f>
        <v>1030.1448116553611</v>
      </c>
      <c r="K388">
        <f>Table1[[#This Row],[KW]]/1000</f>
        <v>1.0301448116553611</v>
      </c>
      <c r="L388" s="5">
        <f>Table1[[#This Row],[kWh]]/33.33</f>
        <v>154537.17546585074</v>
      </c>
      <c r="M388" s="5">
        <f>Table1[[#This Row],[MW]]/0.769</f>
        <v>1.3395901321916268</v>
      </c>
      <c r="N388" s="5">
        <f>Table1[[#This Row],[E2_plant_usage]]/Table1[[#This Row],[E2_plant_cost]]</f>
        <v>0.23398703252519604</v>
      </c>
      <c r="O388" s="5">
        <f>Table1[[#This Row],[E2_plant_cost]]/Table1[[#This Row],[kWh]]</f>
        <v>1.4582609969039708E-2</v>
      </c>
    </row>
    <row r="389" spans="1:15">
      <c r="A389" s="2">
        <v>2002</v>
      </c>
      <c r="B389" s="2">
        <v>3089</v>
      </c>
      <c r="C389" s="2">
        <v>40</v>
      </c>
      <c r="D389" s="2" t="s">
        <v>602</v>
      </c>
      <c r="E389" s="2">
        <v>4000</v>
      </c>
      <c r="F389" s="2">
        <v>123908</v>
      </c>
      <c r="G389" s="2">
        <v>17486</v>
      </c>
      <c r="H389">
        <f>Table1[[#This Row],[E2_plant_usage]]*1055055852.62</f>
        <v>18448706638913.32</v>
      </c>
      <c r="I389">
        <f>Table1[[#This Row],[E2 in joule]]/3600000</f>
        <v>5124640.7330314778</v>
      </c>
      <c r="J389">
        <f>Table1[[#This Row],[kWh]]/Table1[[#This Row],[PRODHOURS]]</f>
        <v>1281.1601832578694</v>
      </c>
      <c r="K389">
        <f>Table1[[#This Row],[KW]]/1000</f>
        <v>1.2811601832578694</v>
      </c>
      <c r="L389" s="5">
        <f>Table1[[#This Row],[kWh]]/33.33</f>
        <v>153754.59745068941</v>
      </c>
      <c r="M389" s="5">
        <f>Table1[[#This Row],[MW]]/0.769</f>
        <v>1.6660080406474245</v>
      </c>
      <c r="N389" s="5">
        <f>Table1[[#This Row],[E2_plant_usage]]/Table1[[#This Row],[E2_plant_cost]]</f>
        <v>0.14112083158472416</v>
      </c>
      <c r="O389" s="5">
        <f>Table1[[#This Row],[E2_plant_cost]]/Table1[[#This Row],[kWh]]</f>
        <v>2.4178865691273994E-2</v>
      </c>
    </row>
    <row r="390" spans="1:15">
      <c r="A390" s="2">
        <v>2009</v>
      </c>
      <c r="B390" s="2">
        <v>3089</v>
      </c>
      <c r="C390" s="2">
        <v>120</v>
      </c>
      <c r="D390" s="2" t="s">
        <v>741</v>
      </c>
      <c r="E390" s="2">
        <v>7200</v>
      </c>
      <c r="F390" s="2">
        <v>175285</v>
      </c>
      <c r="G390" s="2">
        <v>17454</v>
      </c>
      <c r="H390">
        <f>Table1[[#This Row],[E2_plant_usage]]*1055055852.62</f>
        <v>18414944851629.48</v>
      </c>
      <c r="I390">
        <f>Table1[[#This Row],[E2 in joule]]/3600000</f>
        <v>5115262.458785967</v>
      </c>
      <c r="J390">
        <f>Table1[[#This Row],[kWh]]/Table1[[#This Row],[PRODHOURS]]</f>
        <v>710.45311927582873</v>
      </c>
      <c r="K390">
        <f>Table1[[#This Row],[KW]]/1000</f>
        <v>0.71045311927582877</v>
      </c>
      <c r="L390" s="5">
        <f>Table1[[#This Row],[kWh]]/33.33</f>
        <v>153473.22108568758</v>
      </c>
      <c r="M390" s="5">
        <f>Table1[[#This Row],[MW]]/0.769</f>
        <v>0.92386621492305432</v>
      </c>
      <c r="N390" s="5">
        <f>Table1[[#This Row],[E2_plant_usage]]/Table1[[#This Row],[E2_plant_cost]]</f>
        <v>9.9574977893145455E-2</v>
      </c>
      <c r="O390" s="5">
        <f>Table1[[#This Row],[E2_plant_cost]]/Table1[[#This Row],[kWh]]</f>
        <v>3.4267058907003052E-2</v>
      </c>
    </row>
    <row r="391" spans="1:15">
      <c r="A391" s="2">
        <v>1986</v>
      </c>
      <c r="B391" s="2">
        <v>3545</v>
      </c>
      <c r="C391" s="2">
        <v>450</v>
      </c>
      <c r="D391" s="2" t="s">
        <v>171</v>
      </c>
      <c r="E391" s="2">
        <v>2080</v>
      </c>
      <c r="F391" s="2">
        <v>98085</v>
      </c>
      <c r="G391" s="2">
        <v>17426</v>
      </c>
      <c r="H391">
        <f>Table1[[#This Row],[E2_plant_usage]]*1055055852.62</f>
        <v>18385403287756.121</v>
      </c>
      <c r="I391">
        <f>Table1[[#This Row],[E2 in joule]]/3600000</f>
        <v>5107056.4688211447</v>
      </c>
      <c r="J391">
        <f>Table1[[#This Row],[kWh]]/Table1[[#This Row],[PRODHOURS]]</f>
        <v>2455.3156100101655</v>
      </c>
      <c r="K391">
        <f>Table1[[#This Row],[KW]]/1000</f>
        <v>2.4553156100101656</v>
      </c>
      <c r="L391" s="5">
        <f>Table1[[#This Row],[kWh]]/33.33</f>
        <v>153227.01676631099</v>
      </c>
      <c r="M391" s="5">
        <f>Table1[[#This Row],[MW]]/0.769</f>
        <v>3.1928681534592531</v>
      </c>
      <c r="N391" s="5">
        <f>Table1[[#This Row],[E2_plant_usage]]/Table1[[#This Row],[E2_plant_cost]]</f>
        <v>0.17766223173777845</v>
      </c>
      <c r="O391" s="5">
        <f>Table1[[#This Row],[E2_plant_cost]]/Table1[[#This Row],[kWh]]</f>
        <v>1.9205779414974991E-2</v>
      </c>
    </row>
    <row r="392" spans="1:15">
      <c r="A392" s="2">
        <v>2019</v>
      </c>
      <c r="B392" s="2">
        <v>3714</v>
      </c>
      <c r="C392" s="2">
        <v>800</v>
      </c>
      <c r="D392" s="2" t="s">
        <v>942</v>
      </c>
      <c r="E392" s="2">
        <v>6600</v>
      </c>
      <c r="F392" s="2">
        <v>69306.55</v>
      </c>
      <c r="G392" s="2">
        <v>17391</v>
      </c>
      <c r="H392">
        <f>Table1[[#This Row],[E2_plant_usage]]*1055055852.62</f>
        <v>18348476332914.422</v>
      </c>
      <c r="I392">
        <f>Table1[[#This Row],[E2 in joule]]/3600000</f>
        <v>5096798.9813651172</v>
      </c>
      <c r="J392">
        <f>Table1[[#This Row],[kWh]]/Table1[[#This Row],[PRODHOURS]]</f>
        <v>772.24226990380566</v>
      </c>
      <c r="K392">
        <f>Table1[[#This Row],[KW]]/1000</f>
        <v>0.77224226990380562</v>
      </c>
      <c r="L392" s="5">
        <f>Table1[[#This Row],[kWh]]/33.33</f>
        <v>152919.26136709022</v>
      </c>
      <c r="M392" s="5">
        <f>Table1[[#This Row],[MW]]/0.769</f>
        <v>1.0042162157396692</v>
      </c>
      <c r="N392" s="5">
        <f>Table1[[#This Row],[E2_plant_usage]]/Table1[[#This Row],[E2_plant_cost]]</f>
        <v>0.25092866402959024</v>
      </c>
      <c r="O392" s="5">
        <f>Table1[[#This Row],[E2_plant_cost]]/Table1[[#This Row],[kWh]]</f>
        <v>1.3598054436401779E-2</v>
      </c>
    </row>
    <row r="393" spans="1:15">
      <c r="A393" s="2">
        <v>2023</v>
      </c>
      <c r="B393" s="2">
        <v>3563</v>
      </c>
      <c r="C393" s="2">
        <v>125</v>
      </c>
      <c r="D393" s="2" t="s">
        <v>992</v>
      </c>
      <c r="E393" s="2">
        <v>8760</v>
      </c>
      <c r="F393" s="2">
        <v>85183</v>
      </c>
      <c r="G393" s="2">
        <v>17259</v>
      </c>
      <c r="H393">
        <f>Table1[[#This Row],[E2_plant_usage]]*1055055852.62</f>
        <v>18209208960368.582</v>
      </c>
      <c r="I393">
        <f>Table1[[#This Row],[E2 in joule]]/3600000</f>
        <v>5058113.6001023836</v>
      </c>
      <c r="J393">
        <f>Table1[[#This Row],[kWh]]/Table1[[#This Row],[PRODHOURS]]</f>
        <v>577.41022832218994</v>
      </c>
      <c r="K393">
        <f>Table1[[#This Row],[KW]]/1000</f>
        <v>0.57741022832218991</v>
      </c>
      <c r="L393" s="5">
        <f>Table1[[#This Row],[kWh]]/33.33</f>
        <v>151758.58386145765</v>
      </c>
      <c r="M393" s="5">
        <f>Table1[[#This Row],[MW]]/0.769</f>
        <v>0.75085855438516247</v>
      </c>
      <c r="N393" s="5">
        <f>Table1[[#This Row],[E2_plant_usage]]/Table1[[#This Row],[E2_plant_cost]]</f>
        <v>0.2026108495826632</v>
      </c>
      <c r="O393" s="5">
        <f>Table1[[#This Row],[E2_plant_cost]]/Table1[[#This Row],[kWh]]</f>
        <v>1.6840863360260586E-2</v>
      </c>
    </row>
    <row r="394" spans="1:15">
      <c r="A394" s="2">
        <v>1983</v>
      </c>
      <c r="B394" s="2">
        <v>3554</v>
      </c>
      <c r="C394" s="2">
        <v>195</v>
      </c>
      <c r="D394" s="2" t="s">
        <v>63</v>
      </c>
      <c r="E394" s="2">
        <v>4500</v>
      </c>
      <c r="F394" s="2">
        <v>76495</v>
      </c>
      <c r="G394" s="2">
        <v>17210</v>
      </c>
      <c r="H394">
        <f>Table1[[#This Row],[E2_plant_usage]]*1055055852.62</f>
        <v>18157511223590.199</v>
      </c>
      <c r="I394">
        <f>Table1[[#This Row],[E2 in joule]]/3600000</f>
        <v>5043753.1176639441</v>
      </c>
      <c r="J394">
        <f>Table1[[#This Row],[kWh]]/Table1[[#This Row],[PRODHOURS]]</f>
        <v>1120.8340261475432</v>
      </c>
      <c r="K394">
        <f>Table1[[#This Row],[KW]]/1000</f>
        <v>1.1208340261475431</v>
      </c>
      <c r="L394" s="5">
        <f>Table1[[#This Row],[kWh]]/33.33</f>
        <v>151327.72630254857</v>
      </c>
      <c r="M394" s="5">
        <f>Table1[[#This Row],[MW]]/0.769</f>
        <v>1.4575214904389378</v>
      </c>
      <c r="N394" s="5">
        <f>Table1[[#This Row],[E2_plant_usage]]/Table1[[#This Row],[E2_plant_cost]]</f>
        <v>0.22498202496895223</v>
      </c>
      <c r="O394" s="5">
        <f>Table1[[#This Row],[E2_plant_cost]]/Table1[[#This Row],[kWh]]</f>
        <v>1.516628554480662E-2</v>
      </c>
    </row>
    <row r="395" spans="1:15">
      <c r="A395" s="2">
        <v>2001</v>
      </c>
      <c r="B395" s="2">
        <v>3542</v>
      </c>
      <c r="C395" s="2">
        <v>55</v>
      </c>
      <c r="D395" s="2" t="s">
        <v>575</v>
      </c>
      <c r="E395" s="2">
        <v>4250</v>
      </c>
      <c r="F395" s="2">
        <v>90929</v>
      </c>
      <c r="G395" s="2">
        <v>17136</v>
      </c>
      <c r="H395">
        <f>Table1[[#This Row],[E2_plant_usage]]*1055055852.62</f>
        <v>18079437090496.32</v>
      </c>
      <c r="I395">
        <f>Table1[[#This Row],[E2 in joule]]/3600000</f>
        <v>5022065.8584711999</v>
      </c>
      <c r="J395">
        <f>Table1[[#This Row],[kWh]]/Table1[[#This Row],[PRODHOURS]]</f>
        <v>1181.6625549344001</v>
      </c>
      <c r="K395">
        <f>Table1[[#This Row],[KW]]/1000</f>
        <v>1.1816625549344</v>
      </c>
      <c r="L395" s="5">
        <f>Table1[[#This Row],[kWh]]/33.33</f>
        <v>150677.04345848184</v>
      </c>
      <c r="M395" s="5">
        <f>Table1[[#This Row],[MW]]/0.769</f>
        <v>1.5366223081071522</v>
      </c>
      <c r="N395" s="5">
        <f>Table1[[#This Row],[E2_plant_usage]]/Table1[[#This Row],[E2_plant_cost]]</f>
        <v>0.18845472841447722</v>
      </c>
      <c r="O395" s="5">
        <f>Table1[[#This Row],[E2_plant_cost]]/Table1[[#This Row],[kWh]]</f>
        <v>1.8105895574153281E-2</v>
      </c>
    </row>
    <row r="396" spans="1:15">
      <c r="A396" s="2">
        <v>1985</v>
      </c>
      <c r="B396" s="2">
        <v>2013</v>
      </c>
      <c r="C396" s="2">
        <v>120</v>
      </c>
      <c r="D396" s="2" t="s">
        <v>162</v>
      </c>
      <c r="E396" s="2">
        <v>6240</v>
      </c>
      <c r="F396" s="2">
        <v>95224</v>
      </c>
      <c r="G396" s="2">
        <v>17012</v>
      </c>
      <c r="H396">
        <f>Table1[[#This Row],[E2_plant_usage]]*1055055852.62</f>
        <v>17948610164771.441</v>
      </c>
      <c r="I396">
        <f>Table1[[#This Row],[E2 in joule]]/3600000</f>
        <v>4985725.0457698451</v>
      </c>
      <c r="J396">
        <f>Table1[[#This Row],[kWh]]/Table1[[#This Row],[PRODHOURS]]</f>
        <v>798.99439836055205</v>
      </c>
      <c r="K396">
        <f>Table1[[#This Row],[KW]]/1000</f>
        <v>0.79899439836055208</v>
      </c>
      <c r="L396" s="5">
        <f>Table1[[#This Row],[kWh]]/33.33</f>
        <v>149586.71004409977</v>
      </c>
      <c r="M396" s="5">
        <f>Table1[[#This Row],[MW]]/0.769</f>
        <v>1.0390044191944761</v>
      </c>
      <c r="N396" s="5">
        <f>Table1[[#This Row],[E2_plant_usage]]/Table1[[#This Row],[E2_plant_cost]]</f>
        <v>0.17865244056120305</v>
      </c>
      <c r="O396" s="5">
        <f>Table1[[#This Row],[E2_plant_cost]]/Table1[[#This Row],[kWh]]</f>
        <v>1.9099328407769522E-2</v>
      </c>
    </row>
    <row r="397" spans="1:15">
      <c r="A397" s="2">
        <v>1995</v>
      </c>
      <c r="B397" s="2">
        <v>3714</v>
      </c>
      <c r="C397" s="2">
        <v>260</v>
      </c>
      <c r="D397" s="2" t="s">
        <v>417</v>
      </c>
      <c r="E397" s="2">
        <v>6300</v>
      </c>
      <c r="F397" s="2">
        <v>89820</v>
      </c>
      <c r="G397" s="2">
        <v>16917</v>
      </c>
      <c r="H397">
        <f>Table1[[#This Row],[E2_plant_usage]]*1055055852.62</f>
        <v>17848379858772.539</v>
      </c>
      <c r="I397">
        <f>Table1[[#This Row],[E2 in joule]]/3600000</f>
        <v>4957883.2941034827</v>
      </c>
      <c r="J397">
        <f>Table1[[#This Row],[kWh]]/Table1[[#This Row],[PRODHOURS]]</f>
        <v>786.9656022386481</v>
      </c>
      <c r="K397">
        <f>Table1[[#This Row],[KW]]/1000</f>
        <v>0.78696560223864809</v>
      </c>
      <c r="L397" s="5">
        <f>Table1[[#This Row],[kWh]]/33.33</f>
        <v>148751.37396050055</v>
      </c>
      <c r="M397" s="5">
        <f>Table1[[#This Row],[MW]]/0.769</f>
        <v>1.0233622915977219</v>
      </c>
      <c r="N397" s="5">
        <f>Table1[[#This Row],[E2_plant_usage]]/Table1[[#This Row],[E2_plant_cost]]</f>
        <v>0.18834335337341349</v>
      </c>
      <c r="O397" s="5">
        <f>Table1[[#This Row],[E2_plant_cost]]/Table1[[#This Row],[kWh]]</f>
        <v>1.8116602322371094E-2</v>
      </c>
    </row>
    <row r="398" spans="1:15">
      <c r="A398" s="2">
        <v>1993</v>
      </c>
      <c r="B398" s="2">
        <v>3363</v>
      </c>
      <c r="C398" s="2">
        <v>50</v>
      </c>
      <c r="D398" s="2" t="s">
        <v>367</v>
      </c>
      <c r="E398" s="2">
        <v>6000</v>
      </c>
      <c r="F398" s="2">
        <v>74869</v>
      </c>
      <c r="G398" s="2">
        <v>16817</v>
      </c>
      <c r="H398">
        <f>Table1[[#This Row],[E2_plant_usage]]*1055055852.62</f>
        <v>17742874273510.539</v>
      </c>
      <c r="I398">
        <f>Table1[[#This Row],[E2 in joule]]/3600000</f>
        <v>4928576.1870862609</v>
      </c>
      <c r="J398">
        <f>Table1[[#This Row],[kWh]]/Table1[[#This Row],[PRODHOURS]]</f>
        <v>821.42936451437686</v>
      </c>
      <c r="K398">
        <f>Table1[[#This Row],[KW]]/1000</f>
        <v>0.82142936451437687</v>
      </c>
      <c r="L398" s="5">
        <f>Table1[[#This Row],[kWh]]/33.33</f>
        <v>147872.07281986982</v>
      </c>
      <c r="M398" s="5">
        <f>Table1[[#This Row],[MW]]/0.769</f>
        <v>1.0681786274569269</v>
      </c>
      <c r="N398" s="5">
        <f>Table1[[#This Row],[E2_plant_usage]]/Table1[[#This Row],[E2_plant_cost]]</f>
        <v>0.22461900118874301</v>
      </c>
      <c r="O398" s="5">
        <f>Table1[[#This Row],[E2_plant_cost]]/Table1[[#This Row],[kWh]]</f>
        <v>1.5190796927552827E-2</v>
      </c>
    </row>
    <row r="399" spans="1:15">
      <c r="A399" s="2">
        <v>1986</v>
      </c>
      <c r="B399" s="2">
        <v>2013</v>
      </c>
      <c r="C399" s="2">
        <v>79</v>
      </c>
      <c r="D399" s="2" t="s">
        <v>185</v>
      </c>
      <c r="E399" s="2">
        <v>6240</v>
      </c>
      <c r="F399" s="2">
        <v>99140</v>
      </c>
      <c r="G399" s="2">
        <v>16771</v>
      </c>
      <c r="H399">
        <f>Table1[[#This Row],[E2_plant_usage]]*1055055852.62</f>
        <v>17694341704290.02</v>
      </c>
      <c r="I399">
        <f>Table1[[#This Row],[E2 in joule]]/3600000</f>
        <v>4915094.9178583389</v>
      </c>
      <c r="J399">
        <f>Table1[[#This Row],[kWh]]/Table1[[#This Row],[PRODHOURS]]</f>
        <v>787.67546760550306</v>
      </c>
      <c r="K399">
        <f>Table1[[#This Row],[KW]]/1000</f>
        <v>0.78767546760550311</v>
      </c>
      <c r="L399" s="5">
        <f>Table1[[#This Row],[kWh]]/33.33</f>
        <v>147467.5942951797</v>
      </c>
      <c r="M399" s="5">
        <f>Table1[[#This Row],[MW]]/0.769</f>
        <v>1.0242853935052056</v>
      </c>
      <c r="N399" s="5">
        <f>Table1[[#This Row],[E2_plant_usage]]/Table1[[#This Row],[E2_plant_cost]]</f>
        <v>0.16916481742989711</v>
      </c>
      <c r="O399" s="5">
        <f>Table1[[#This Row],[E2_plant_cost]]/Table1[[#This Row],[kWh]]</f>
        <v>2.0170515861207092E-2</v>
      </c>
    </row>
    <row r="400" spans="1:15">
      <c r="A400" s="2">
        <v>2017</v>
      </c>
      <c r="B400" s="2">
        <v>3714</v>
      </c>
      <c r="C400" s="2">
        <v>380</v>
      </c>
      <c r="D400" s="2" t="s">
        <v>907</v>
      </c>
      <c r="E400" s="2">
        <v>5000</v>
      </c>
      <c r="F400" s="2">
        <v>91718</v>
      </c>
      <c r="G400" s="2">
        <v>16682</v>
      </c>
      <c r="H400">
        <f>Table1[[#This Row],[E2_plant_usage]]*1055055852.62</f>
        <v>17600441733406.84</v>
      </c>
      <c r="I400">
        <f>Table1[[#This Row],[E2 in joule]]/3600000</f>
        <v>4889011.5926130107</v>
      </c>
      <c r="J400">
        <f>Table1[[#This Row],[kWh]]/Table1[[#This Row],[PRODHOURS]]</f>
        <v>977.80231852260215</v>
      </c>
      <c r="K400">
        <f>Table1[[#This Row],[KW]]/1000</f>
        <v>0.97780231852260213</v>
      </c>
      <c r="L400" s="5">
        <f>Table1[[#This Row],[kWh]]/33.33</f>
        <v>146685.01628001832</v>
      </c>
      <c r="M400" s="5">
        <f>Table1[[#This Row],[MW]]/0.769</f>
        <v>1.2715244714208089</v>
      </c>
      <c r="N400" s="5">
        <f>Table1[[#This Row],[E2_plant_usage]]/Table1[[#This Row],[E2_plant_cost]]</f>
        <v>0.18188359972960597</v>
      </c>
      <c r="O400" s="5">
        <f>Table1[[#This Row],[E2_plant_cost]]/Table1[[#This Row],[kWh]]</f>
        <v>1.8760029151614233E-2</v>
      </c>
    </row>
    <row r="401" spans="1:15">
      <c r="A401" s="2">
        <v>1994</v>
      </c>
      <c r="B401" s="2">
        <v>2515</v>
      </c>
      <c r="C401" s="2">
        <v>331</v>
      </c>
      <c r="D401" s="2" t="s">
        <v>404</v>
      </c>
      <c r="E401" s="2">
        <v>8400</v>
      </c>
      <c r="F401" s="2">
        <v>91645</v>
      </c>
      <c r="G401" s="2">
        <v>16673</v>
      </c>
      <c r="H401">
        <f>Table1[[#This Row],[E2_plant_usage]]*1055055852.62</f>
        <v>17590946230733.26</v>
      </c>
      <c r="I401">
        <f>Table1[[#This Row],[E2 in joule]]/3600000</f>
        <v>4886373.9529814608</v>
      </c>
      <c r="J401">
        <f>Table1[[#This Row],[kWh]]/Table1[[#This Row],[PRODHOURS]]</f>
        <v>581.71118487874537</v>
      </c>
      <c r="K401">
        <f>Table1[[#This Row],[KW]]/1000</f>
        <v>0.5817111848787454</v>
      </c>
      <c r="L401" s="5">
        <f>Table1[[#This Row],[kWh]]/33.33</f>
        <v>146605.87917736158</v>
      </c>
      <c r="M401" s="5">
        <f>Table1[[#This Row],[MW]]/0.769</f>
        <v>0.75645147578510452</v>
      </c>
      <c r="N401" s="5">
        <f>Table1[[#This Row],[E2_plant_usage]]/Table1[[#This Row],[E2_plant_cost]]</f>
        <v>0.18193027442850129</v>
      </c>
      <c r="O401" s="5">
        <f>Table1[[#This Row],[E2_plant_cost]]/Table1[[#This Row],[kWh]]</f>
        <v>1.8755216215918566E-2</v>
      </c>
    </row>
    <row r="402" spans="1:15">
      <c r="A402" s="2">
        <v>2010</v>
      </c>
      <c r="B402" s="2">
        <v>3479</v>
      </c>
      <c r="C402" s="2">
        <v>55</v>
      </c>
      <c r="D402" s="2" t="s">
        <v>774</v>
      </c>
      <c r="E402" s="2">
        <v>4800</v>
      </c>
      <c r="F402" s="2">
        <v>187821</v>
      </c>
      <c r="G402" s="2">
        <v>16506</v>
      </c>
      <c r="H402">
        <f>Table1[[#This Row],[E2_plant_usage]]*1055055852.62</f>
        <v>17414751903345.721</v>
      </c>
      <c r="I402">
        <f>Table1[[#This Row],[E2 in joule]]/3600000</f>
        <v>4837431.0842626998</v>
      </c>
      <c r="J402">
        <f>Table1[[#This Row],[kWh]]/Table1[[#This Row],[PRODHOURS]]</f>
        <v>1007.7981425547291</v>
      </c>
      <c r="K402">
        <f>Table1[[#This Row],[KW]]/1000</f>
        <v>1.0077981425547291</v>
      </c>
      <c r="L402" s="5">
        <f>Table1[[#This Row],[kWh]]/33.33</f>
        <v>145137.44627250824</v>
      </c>
      <c r="M402" s="5">
        <f>Table1[[#This Row],[MW]]/0.769</f>
        <v>1.3105307445445111</v>
      </c>
      <c r="N402" s="5">
        <f>Table1[[#This Row],[E2_plant_usage]]/Table1[[#This Row],[E2_plant_cost]]</f>
        <v>8.7881546791892279E-2</v>
      </c>
      <c r="O402" s="5">
        <f>Table1[[#This Row],[E2_plant_cost]]/Table1[[#This Row],[kWh]]</f>
        <v>3.882659964108344E-2</v>
      </c>
    </row>
    <row r="403" spans="1:15">
      <c r="A403" s="2">
        <v>2013</v>
      </c>
      <c r="B403" s="2">
        <v>3479</v>
      </c>
      <c r="C403" s="2">
        <v>32</v>
      </c>
      <c r="D403" s="2" t="s">
        <v>821</v>
      </c>
      <c r="E403" s="2">
        <v>1836</v>
      </c>
      <c r="F403" s="2">
        <v>131539</v>
      </c>
      <c r="G403" s="2">
        <v>16391</v>
      </c>
      <c r="H403">
        <f>Table1[[#This Row],[E2_plant_usage]]*1055055852.62</f>
        <v>17293420480294.42</v>
      </c>
      <c r="I403">
        <f>Table1[[#This Row],[E2 in joule]]/3600000</f>
        <v>4803727.911192894</v>
      </c>
      <c r="J403">
        <f>Table1[[#This Row],[kWh]]/Table1[[#This Row],[PRODHOURS]]</f>
        <v>2616.4095376867613</v>
      </c>
      <c r="K403">
        <f>Table1[[#This Row],[KW]]/1000</f>
        <v>2.6164095376867613</v>
      </c>
      <c r="L403" s="5">
        <f>Table1[[#This Row],[kWh]]/33.33</f>
        <v>144126.24996078291</v>
      </c>
      <c r="M403" s="5">
        <f>Table1[[#This Row],[MW]]/0.769</f>
        <v>3.4023531049242668</v>
      </c>
      <c r="N403" s="5">
        <f>Table1[[#This Row],[E2_plant_usage]]/Table1[[#This Row],[E2_plant_cost]]</f>
        <v>0.12460943142338014</v>
      </c>
      <c r="O403" s="5">
        <f>Table1[[#This Row],[E2_plant_cost]]/Table1[[#This Row],[kWh]]</f>
        <v>2.7382691616131802E-2</v>
      </c>
    </row>
    <row r="404" spans="1:15">
      <c r="A404" s="2">
        <v>2001</v>
      </c>
      <c r="B404" s="2">
        <v>3599</v>
      </c>
      <c r="C404" s="2">
        <v>160</v>
      </c>
      <c r="D404" s="2" t="s">
        <v>573</v>
      </c>
      <c r="E404" s="2">
        <v>7344</v>
      </c>
      <c r="F404" s="2">
        <v>94584</v>
      </c>
      <c r="G404" s="2">
        <v>16254</v>
      </c>
      <c r="H404">
        <f>Table1[[#This Row],[E2_plant_usage]]*1055055852.62</f>
        <v>17148877828485.48</v>
      </c>
      <c r="I404">
        <f>Table1[[#This Row],[E2 in joule]]/3600000</f>
        <v>4763577.1745793</v>
      </c>
      <c r="J404">
        <f>Table1[[#This Row],[kWh]]/Table1[[#This Row],[PRODHOURS]]</f>
        <v>648.63523618999182</v>
      </c>
      <c r="K404">
        <f>Table1[[#This Row],[KW]]/1000</f>
        <v>0.64863523618999186</v>
      </c>
      <c r="L404" s="5">
        <f>Table1[[#This Row],[kWh]]/33.33</f>
        <v>142921.60739811882</v>
      </c>
      <c r="M404" s="5">
        <f>Table1[[#This Row],[MW]]/0.769</f>
        <v>0.84347885070220008</v>
      </c>
      <c r="N404" s="5">
        <f>Table1[[#This Row],[E2_plant_usage]]/Table1[[#This Row],[E2_plant_cost]]</f>
        <v>0.17184724689165187</v>
      </c>
      <c r="O404" s="5">
        <f>Table1[[#This Row],[E2_plant_cost]]/Table1[[#This Row],[kWh]]</f>
        <v>1.9855666557633399E-2</v>
      </c>
    </row>
    <row r="405" spans="1:15">
      <c r="A405" s="2">
        <v>1985</v>
      </c>
      <c r="B405" s="2">
        <v>2086</v>
      </c>
      <c r="C405" s="2">
        <v>165</v>
      </c>
      <c r="D405" s="2" t="s">
        <v>24</v>
      </c>
      <c r="E405" s="2">
        <v>5824</v>
      </c>
      <c r="F405" s="2">
        <v>90372</v>
      </c>
      <c r="G405" s="2">
        <v>16237</v>
      </c>
      <c r="H405">
        <f>Table1[[#This Row],[E2_plant_usage]]*1055055852.62</f>
        <v>17130941878990.939</v>
      </c>
      <c r="I405">
        <f>Table1[[#This Row],[E2 in joule]]/3600000</f>
        <v>4758594.9663863722</v>
      </c>
      <c r="J405">
        <f>Table1[[#This Row],[kWh]]/Table1[[#This Row],[PRODHOURS]]</f>
        <v>817.0664434042535</v>
      </c>
      <c r="K405">
        <f>Table1[[#This Row],[KW]]/1000</f>
        <v>0.8170664434042535</v>
      </c>
      <c r="L405" s="5">
        <f>Table1[[#This Row],[kWh]]/33.33</f>
        <v>142772.12620421158</v>
      </c>
      <c r="M405" s="5">
        <f>Table1[[#This Row],[MW]]/0.769</f>
        <v>1.0625051279639186</v>
      </c>
      <c r="N405" s="5">
        <f>Table1[[#This Row],[E2_plant_usage]]/Table1[[#This Row],[E2_plant_cost]]</f>
        <v>0.17966848138804054</v>
      </c>
      <c r="O405" s="5">
        <f>Table1[[#This Row],[E2_plant_cost]]/Table1[[#This Row],[kWh]]</f>
        <v>1.8991320051058594E-2</v>
      </c>
    </row>
    <row r="406" spans="1:15">
      <c r="A406" s="2">
        <v>1995</v>
      </c>
      <c r="B406" s="2">
        <v>2035</v>
      </c>
      <c r="C406" s="2">
        <v>350</v>
      </c>
      <c r="D406" s="2" t="s">
        <v>411</v>
      </c>
      <c r="E406" s="2">
        <v>2500</v>
      </c>
      <c r="F406" s="2">
        <v>85771</v>
      </c>
      <c r="G406" s="2">
        <v>16224</v>
      </c>
      <c r="H406">
        <f>Table1[[#This Row],[E2_plant_usage]]*1055055852.62</f>
        <v>17117226152906.881</v>
      </c>
      <c r="I406">
        <f>Table1[[#This Row],[E2 in joule]]/3600000</f>
        <v>4754785.0424741339</v>
      </c>
      <c r="J406">
        <f>Table1[[#This Row],[kWh]]/Table1[[#This Row],[PRODHOURS]]</f>
        <v>1901.9140169896536</v>
      </c>
      <c r="K406">
        <f>Table1[[#This Row],[KW]]/1000</f>
        <v>1.9019140169896536</v>
      </c>
      <c r="L406" s="5">
        <f>Table1[[#This Row],[kWh]]/33.33</f>
        <v>142657.81705592963</v>
      </c>
      <c r="M406" s="5">
        <f>Table1[[#This Row],[MW]]/0.769</f>
        <v>2.4732301911438928</v>
      </c>
      <c r="N406" s="5">
        <f>Table1[[#This Row],[E2_plant_usage]]/Table1[[#This Row],[E2_plant_cost]]</f>
        <v>0.18915484254584883</v>
      </c>
      <c r="O406" s="5">
        <f>Table1[[#This Row],[E2_plant_cost]]/Table1[[#This Row],[kWh]]</f>
        <v>1.8038880671537024E-2</v>
      </c>
    </row>
    <row r="407" spans="1:15">
      <c r="A407" s="2">
        <v>2007</v>
      </c>
      <c r="B407" s="2">
        <v>3462</v>
      </c>
      <c r="C407" s="2">
        <v>175</v>
      </c>
      <c r="D407" s="2" t="s">
        <v>719</v>
      </c>
      <c r="E407" s="2">
        <v>6000</v>
      </c>
      <c r="F407" s="2">
        <v>162656</v>
      </c>
      <c r="G407" s="2">
        <v>16221</v>
      </c>
      <c r="H407">
        <f>Table1[[#This Row],[E2_plant_usage]]*1055055852.62</f>
        <v>17114060985349.02</v>
      </c>
      <c r="I407">
        <f>Table1[[#This Row],[E2 in joule]]/3600000</f>
        <v>4753905.8292636164</v>
      </c>
      <c r="J407">
        <f>Table1[[#This Row],[kWh]]/Table1[[#This Row],[PRODHOURS]]</f>
        <v>792.31763821060269</v>
      </c>
      <c r="K407">
        <f>Table1[[#This Row],[KW]]/1000</f>
        <v>0.79231763821060275</v>
      </c>
      <c r="L407" s="5">
        <f>Table1[[#This Row],[kWh]]/33.33</f>
        <v>142631.43802171067</v>
      </c>
      <c r="M407" s="5">
        <f>Table1[[#This Row],[MW]]/0.769</f>
        <v>1.0303220262816681</v>
      </c>
      <c r="N407" s="5">
        <f>Table1[[#This Row],[E2_plant_usage]]/Table1[[#This Row],[E2_plant_cost]]</f>
        <v>9.9725801691914223E-2</v>
      </c>
      <c r="O407" s="5">
        <f>Table1[[#This Row],[E2_plant_cost]]/Table1[[#This Row],[kWh]]</f>
        <v>3.4215233923806085E-2</v>
      </c>
    </row>
    <row r="408" spans="1:15">
      <c r="A408" s="2">
        <v>2017</v>
      </c>
      <c r="B408" s="2">
        <v>2893</v>
      </c>
      <c r="C408" s="2">
        <v>75</v>
      </c>
      <c r="D408" s="2" t="s">
        <v>914</v>
      </c>
      <c r="E408" s="2">
        <v>8400</v>
      </c>
      <c r="F408" s="2">
        <v>39006</v>
      </c>
      <c r="G408" s="2">
        <v>16150</v>
      </c>
      <c r="H408">
        <f>Table1[[#This Row],[E2_plant_usage]]*1055055852.62</f>
        <v>17039152019813</v>
      </c>
      <c r="I408">
        <f>Table1[[#This Row],[E2 in joule]]/3600000</f>
        <v>4733097.7832813887</v>
      </c>
      <c r="J408">
        <f>Table1[[#This Row],[kWh]]/Table1[[#This Row],[PRODHOURS]]</f>
        <v>563.46402181921292</v>
      </c>
      <c r="K408">
        <f>Table1[[#This Row],[KW]]/1000</f>
        <v>0.56346402181921296</v>
      </c>
      <c r="L408" s="5">
        <f>Table1[[#This Row],[kWh]]/33.33</f>
        <v>142007.13421186287</v>
      </c>
      <c r="M408" s="5">
        <f>Table1[[#This Row],[MW]]/0.769</f>
        <v>0.73272304527856036</v>
      </c>
      <c r="N408" s="5">
        <f>Table1[[#This Row],[E2_plant_usage]]/Table1[[#This Row],[E2_plant_cost]]</f>
        <v>0.41403886581551558</v>
      </c>
      <c r="O408" s="5">
        <f>Table1[[#This Row],[E2_plant_cost]]/Table1[[#This Row],[kWh]]</f>
        <v>8.2411143369528483E-3</v>
      </c>
    </row>
    <row r="409" spans="1:15">
      <c r="A409" s="2">
        <v>1995</v>
      </c>
      <c r="B409" s="2">
        <v>3714</v>
      </c>
      <c r="C409" s="2">
        <v>260</v>
      </c>
      <c r="D409" s="2" t="s">
        <v>419</v>
      </c>
      <c r="E409" s="2">
        <v>7000</v>
      </c>
      <c r="F409" s="2">
        <v>85525</v>
      </c>
      <c r="G409" s="2">
        <v>16134</v>
      </c>
      <c r="H409">
        <f>Table1[[#This Row],[E2_plant_usage]]*1055055852.62</f>
        <v>17022271126171.08</v>
      </c>
      <c r="I409">
        <f>Table1[[#This Row],[E2 in joule]]/3600000</f>
        <v>4728408.6461586338</v>
      </c>
      <c r="J409">
        <f>Table1[[#This Row],[kWh]]/Table1[[#This Row],[PRODHOURS]]</f>
        <v>675.48694945123339</v>
      </c>
      <c r="K409">
        <f>Table1[[#This Row],[KW]]/1000</f>
        <v>0.67548694945123333</v>
      </c>
      <c r="L409" s="5">
        <f>Table1[[#This Row],[kWh]]/33.33</f>
        <v>141866.44602936195</v>
      </c>
      <c r="M409" s="5">
        <f>Table1[[#This Row],[MW]]/0.769</f>
        <v>0.87839655325257904</v>
      </c>
      <c r="N409" s="5">
        <f>Table1[[#This Row],[E2_plant_usage]]/Table1[[#This Row],[E2_plant_cost]]</f>
        <v>0.18864659456299326</v>
      </c>
      <c r="O409" s="5">
        <f>Table1[[#This Row],[E2_plant_cost]]/Table1[[#This Row],[kWh]]</f>
        <v>1.8087480672695378E-2</v>
      </c>
    </row>
    <row r="410" spans="1:15">
      <c r="A410" s="2">
        <v>2015</v>
      </c>
      <c r="B410" s="2">
        <v>2841</v>
      </c>
      <c r="C410" s="2">
        <v>85</v>
      </c>
      <c r="D410" s="2" t="s">
        <v>866</v>
      </c>
      <c r="E410" s="2">
        <v>6240</v>
      </c>
      <c r="F410" s="2">
        <v>95608</v>
      </c>
      <c r="G410" s="2">
        <v>16125</v>
      </c>
      <c r="H410">
        <f>Table1[[#This Row],[E2_plant_usage]]*1055055852.62</f>
        <v>17012775623497.5</v>
      </c>
      <c r="I410">
        <f>Table1[[#This Row],[E2 in joule]]/3600000</f>
        <v>4725771.006527083</v>
      </c>
      <c r="J410">
        <f>Table1[[#This Row],[kWh]]/Table1[[#This Row],[PRODHOURS]]</f>
        <v>757.33509719985307</v>
      </c>
      <c r="K410">
        <f>Table1[[#This Row],[KW]]/1000</f>
        <v>0.75733509719985304</v>
      </c>
      <c r="L410" s="5">
        <f>Table1[[#This Row],[kWh]]/33.33</f>
        <v>141787.30892670515</v>
      </c>
      <c r="M410" s="5">
        <f>Table1[[#This Row],[MW]]/0.769</f>
        <v>0.98483107568251371</v>
      </c>
      <c r="N410" s="5">
        <f>Table1[[#This Row],[E2_plant_usage]]/Table1[[#This Row],[E2_plant_cost]]</f>
        <v>0.16865743452430759</v>
      </c>
      <c r="O410" s="5">
        <f>Table1[[#This Row],[E2_plant_cost]]/Table1[[#This Row],[kWh]]</f>
        <v>2.0231196109153259E-2</v>
      </c>
    </row>
    <row r="411" spans="1:15">
      <c r="A411" s="2">
        <v>1999</v>
      </c>
      <c r="B411" s="2">
        <v>2086</v>
      </c>
      <c r="C411" s="2">
        <v>150</v>
      </c>
      <c r="D411" s="2" t="s">
        <v>527</v>
      </c>
      <c r="E411" s="2">
        <v>6912</v>
      </c>
      <c r="F411" s="2">
        <v>53050</v>
      </c>
      <c r="G411" s="2">
        <v>16111</v>
      </c>
      <c r="H411">
        <f>Table1[[#This Row],[E2_plant_usage]]*1055055852.62</f>
        <v>16998004841560.82</v>
      </c>
      <c r="I411">
        <f>Table1[[#This Row],[E2 in joule]]/3600000</f>
        <v>4721668.0115446728</v>
      </c>
      <c r="J411">
        <f>Table1[[#This Row],[kWh]]/Table1[[#This Row],[PRODHOURS]]</f>
        <v>683.11169148505098</v>
      </c>
      <c r="K411">
        <f>Table1[[#This Row],[KW]]/1000</f>
        <v>0.68311169148505102</v>
      </c>
      <c r="L411" s="5">
        <f>Table1[[#This Row],[kWh]]/33.33</f>
        <v>141664.20676701691</v>
      </c>
      <c r="M411" s="5">
        <f>Table1[[#This Row],[MW]]/0.769</f>
        <v>0.88831169243829777</v>
      </c>
      <c r="N411" s="5">
        <f>Table1[[#This Row],[E2_plant_usage]]/Table1[[#This Row],[E2_plant_cost]]</f>
        <v>0.30369462770970784</v>
      </c>
      <c r="O411" s="5">
        <f>Table1[[#This Row],[E2_plant_cost]]/Table1[[#This Row],[kWh]]</f>
        <v>1.123543626326344E-2</v>
      </c>
    </row>
    <row r="412" spans="1:15">
      <c r="A412" s="2">
        <v>1999</v>
      </c>
      <c r="B412" s="2">
        <v>3321</v>
      </c>
      <c r="C412" s="2">
        <v>40</v>
      </c>
      <c r="D412" s="2" t="s">
        <v>518</v>
      </c>
      <c r="E412" s="2">
        <v>2400</v>
      </c>
      <c r="F412" s="2">
        <v>69144</v>
      </c>
      <c r="G412" s="2">
        <v>16075</v>
      </c>
      <c r="H412">
        <f>Table1[[#This Row],[E2_plant_usage]]*1055055852.62</f>
        <v>16960022830866.5</v>
      </c>
      <c r="I412">
        <f>Table1[[#This Row],[E2 in joule]]/3600000</f>
        <v>4711117.4530184725</v>
      </c>
      <c r="J412">
        <f>Table1[[#This Row],[kWh]]/Table1[[#This Row],[PRODHOURS]]</f>
        <v>1962.9656054243635</v>
      </c>
      <c r="K412">
        <f>Table1[[#This Row],[KW]]/1000</f>
        <v>1.9629656054243636</v>
      </c>
      <c r="L412" s="5">
        <f>Table1[[#This Row],[kWh]]/33.33</f>
        <v>141347.65835638982</v>
      </c>
      <c r="M412" s="5">
        <f>Table1[[#This Row],[MW]]/0.769</f>
        <v>2.5526210733736847</v>
      </c>
      <c r="N412" s="5">
        <f>Table1[[#This Row],[E2_plant_usage]]/Table1[[#This Row],[E2_plant_cost]]</f>
        <v>0.23248582668055073</v>
      </c>
      <c r="O412" s="5">
        <f>Table1[[#This Row],[E2_plant_cost]]/Table1[[#This Row],[kWh]]</f>
        <v>1.4676772695552001E-2</v>
      </c>
    </row>
    <row r="413" spans="1:15">
      <c r="A413" s="2">
        <v>1987</v>
      </c>
      <c r="B413" s="2">
        <v>3471</v>
      </c>
      <c r="C413" s="2">
        <v>75</v>
      </c>
      <c r="D413" s="2" t="s">
        <v>211</v>
      </c>
      <c r="E413" s="2">
        <v>6240</v>
      </c>
      <c r="F413" s="2">
        <v>76539</v>
      </c>
      <c r="G413" s="2">
        <v>15872</v>
      </c>
      <c r="H413">
        <f>Table1[[#This Row],[E2_plant_usage]]*1055055852.62</f>
        <v>16745846492784.641</v>
      </c>
      <c r="I413">
        <f>Table1[[#This Row],[E2 in joule]]/3600000</f>
        <v>4651624.0257735113</v>
      </c>
      <c r="J413">
        <f>Table1[[#This Row],[kWh]]/Table1[[#This Row],[PRODHOURS]]</f>
        <v>745.45256823293448</v>
      </c>
      <c r="K413">
        <f>Table1[[#This Row],[KW]]/1000</f>
        <v>0.74545256823293449</v>
      </c>
      <c r="L413" s="5">
        <f>Table1[[#This Row],[kWh]]/33.33</f>
        <v>139562.67704090945</v>
      </c>
      <c r="M413" s="5">
        <f>Table1[[#This Row],[MW]]/0.769</f>
        <v>0.96937915244854933</v>
      </c>
      <c r="N413" s="5">
        <f>Table1[[#This Row],[E2_plant_usage]]/Table1[[#This Row],[E2_plant_cost]]</f>
        <v>0.20737140542729851</v>
      </c>
      <c r="O413" s="5">
        <f>Table1[[#This Row],[E2_plant_cost]]/Table1[[#This Row],[kWh]]</f>
        <v>1.6454253305064236E-2</v>
      </c>
    </row>
    <row r="414" spans="1:15">
      <c r="A414" s="2">
        <v>1981</v>
      </c>
      <c r="B414" s="2">
        <v>2891</v>
      </c>
      <c r="C414" s="2">
        <v>158</v>
      </c>
      <c r="D414" s="2" t="s">
        <v>7</v>
      </c>
      <c r="E414" s="2">
        <v>6000</v>
      </c>
      <c r="F414" s="2">
        <v>45494</v>
      </c>
      <c r="G414" s="2">
        <v>15841</v>
      </c>
      <c r="H414">
        <f>Table1[[#This Row],[E2_plant_usage]]*1055055852.62</f>
        <v>16713139761353.42</v>
      </c>
      <c r="I414">
        <f>Table1[[#This Row],[E2 in joule]]/3600000</f>
        <v>4642538.8225981724</v>
      </c>
      <c r="J414">
        <f>Table1[[#This Row],[kWh]]/Table1[[#This Row],[PRODHOURS]]</f>
        <v>773.75647043302877</v>
      </c>
      <c r="K414">
        <f>Table1[[#This Row],[KW]]/1000</f>
        <v>0.77375647043302875</v>
      </c>
      <c r="L414" s="5">
        <f>Table1[[#This Row],[kWh]]/33.33</f>
        <v>139290.0936873139</v>
      </c>
      <c r="M414" s="5">
        <f>Table1[[#This Row],[MW]]/0.769</f>
        <v>1.0061852671430802</v>
      </c>
      <c r="N414" s="5">
        <f>Table1[[#This Row],[E2_plant_usage]]/Table1[[#This Row],[E2_plant_cost]]</f>
        <v>0.34819976260605795</v>
      </c>
      <c r="O414" s="5">
        <f>Table1[[#This Row],[E2_plant_cost]]/Table1[[#This Row],[kWh]]</f>
        <v>9.7993795503770326E-3</v>
      </c>
    </row>
    <row r="415" spans="1:15">
      <c r="A415" s="2">
        <v>1995</v>
      </c>
      <c r="B415" s="2">
        <v>3647</v>
      </c>
      <c r="C415" s="2">
        <v>412</v>
      </c>
      <c r="D415" s="2" t="s">
        <v>412</v>
      </c>
      <c r="E415" s="2">
        <v>6000</v>
      </c>
      <c r="F415" s="2">
        <v>82251</v>
      </c>
      <c r="G415" s="2">
        <v>15794</v>
      </c>
      <c r="H415">
        <f>Table1[[#This Row],[E2_plant_usage]]*1055055852.62</f>
        <v>16663552136280.279</v>
      </c>
      <c r="I415">
        <f>Table1[[#This Row],[E2 in joule]]/3600000</f>
        <v>4628764.4823000776</v>
      </c>
      <c r="J415">
        <f>Table1[[#This Row],[kWh]]/Table1[[#This Row],[PRODHOURS]]</f>
        <v>771.46074705001297</v>
      </c>
      <c r="K415">
        <f>Table1[[#This Row],[KW]]/1000</f>
        <v>0.771460747050013</v>
      </c>
      <c r="L415" s="5">
        <f>Table1[[#This Row],[kWh]]/33.33</f>
        <v>138876.82215121746</v>
      </c>
      <c r="M415" s="5">
        <f>Table1[[#This Row],[MW]]/0.769</f>
        <v>1.0031999311443602</v>
      </c>
      <c r="N415" s="5">
        <f>Table1[[#This Row],[E2_plant_usage]]/Table1[[#This Row],[E2_plant_cost]]</f>
        <v>0.19202198149566571</v>
      </c>
      <c r="O415" s="5">
        <f>Table1[[#This Row],[E2_plant_cost]]/Table1[[#This Row],[kWh]]</f>
        <v>1.7769536625706368E-2</v>
      </c>
    </row>
    <row r="416" spans="1:15">
      <c r="A416" s="2">
        <v>1983</v>
      </c>
      <c r="B416" s="2">
        <v>2541</v>
      </c>
      <c r="C416" s="2">
        <v>200</v>
      </c>
      <c r="D416" s="2" t="s">
        <v>81</v>
      </c>
      <c r="E416" s="2">
        <v>3000</v>
      </c>
      <c r="F416" s="2">
        <v>84239</v>
      </c>
      <c r="G416" s="2">
        <v>15643</v>
      </c>
      <c r="H416">
        <f>Table1[[#This Row],[E2_plant_usage]]*1055055852.62</f>
        <v>16504238702534.66</v>
      </c>
      <c r="I416">
        <f>Table1[[#This Row],[E2 in joule]]/3600000</f>
        <v>4584510.7507040724</v>
      </c>
      <c r="J416">
        <f>Table1[[#This Row],[kWh]]/Table1[[#This Row],[PRODHOURS]]</f>
        <v>1528.1702502346909</v>
      </c>
      <c r="K416">
        <f>Table1[[#This Row],[KW]]/1000</f>
        <v>1.528170250234691</v>
      </c>
      <c r="L416" s="5">
        <f>Table1[[#This Row],[kWh]]/33.33</f>
        <v>137549.07742886507</v>
      </c>
      <c r="M416" s="5">
        <f>Table1[[#This Row],[MW]]/0.769</f>
        <v>1.9872174905522639</v>
      </c>
      <c r="N416" s="5">
        <f>Table1[[#This Row],[E2_plant_usage]]/Table1[[#This Row],[E2_plant_cost]]</f>
        <v>0.18569783591922981</v>
      </c>
      <c r="O416" s="5">
        <f>Table1[[#This Row],[E2_plant_cost]]/Table1[[#This Row],[kWh]]</f>
        <v>1.8374697886151294E-2</v>
      </c>
    </row>
    <row r="417" spans="1:15">
      <c r="A417" s="2">
        <v>1989</v>
      </c>
      <c r="B417" s="2">
        <v>3499</v>
      </c>
      <c r="C417" s="2">
        <v>85</v>
      </c>
      <c r="D417" s="2" t="s">
        <v>256</v>
      </c>
      <c r="E417" s="2">
        <v>6300</v>
      </c>
      <c r="F417" s="2">
        <v>63931</v>
      </c>
      <c r="G417" s="2">
        <v>15638</v>
      </c>
      <c r="H417">
        <f>Table1[[#This Row],[E2_plant_usage]]*1055055852.62</f>
        <v>16498963423271.561</v>
      </c>
      <c r="I417">
        <f>Table1[[#This Row],[E2 in joule]]/3600000</f>
        <v>4583045.3953532111</v>
      </c>
      <c r="J417">
        <f>Table1[[#This Row],[kWh]]/Table1[[#This Row],[PRODHOURS]]</f>
        <v>727.46752307193822</v>
      </c>
      <c r="K417">
        <f>Table1[[#This Row],[KW]]/1000</f>
        <v>0.72746752307193818</v>
      </c>
      <c r="L417" s="5">
        <f>Table1[[#This Row],[kWh]]/33.33</f>
        <v>137505.11237183353</v>
      </c>
      <c r="M417" s="5">
        <f>Table1[[#This Row],[MW]]/0.769</f>
        <v>0.94599157746675966</v>
      </c>
      <c r="N417" s="5">
        <f>Table1[[#This Row],[E2_plant_usage]]/Table1[[#This Row],[E2_plant_cost]]</f>
        <v>0.24460746742581846</v>
      </c>
      <c r="O417" s="5">
        <f>Table1[[#This Row],[E2_plant_cost]]/Table1[[#This Row],[kWh]]</f>
        <v>1.3949458162648833E-2</v>
      </c>
    </row>
    <row r="418" spans="1:15">
      <c r="A418" s="2">
        <v>1982</v>
      </c>
      <c r="B418" s="2">
        <v>3554</v>
      </c>
      <c r="C418" s="2">
        <v>296</v>
      </c>
      <c r="D418" s="2" t="s">
        <v>53</v>
      </c>
      <c r="E418" s="2">
        <v>2300</v>
      </c>
      <c r="F418" s="2">
        <v>68867</v>
      </c>
      <c r="G418" s="2">
        <v>15609</v>
      </c>
      <c r="H418">
        <f>Table1[[#This Row],[E2_plant_usage]]*1055055852.62</f>
        <v>16468366803545.58</v>
      </c>
      <c r="I418">
        <f>Table1[[#This Row],[E2 in joule]]/3600000</f>
        <v>4574546.3343182169</v>
      </c>
      <c r="J418">
        <f>Table1[[#This Row],[kWh]]/Table1[[#This Row],[PRODHOURS]]</f>
        <v>1988.9331888340073</v>
      </c>
      <c r="K418">
        <f>Table1[[#This Row],[KW]]/1000</f>
        <v>1.9889331888340074</v>
      </c>
      <c r="L418" s="5">
        <f>Table1[[#This Row],[kWh]]/33.33</f>
        <v>137250.11504105062</v>
      </c>
      <c r="M418" s="5">
        <f>Table1[[#This Row],[MW]]/0.769</f>
        <v>2.5863890622028705</v>
      </c>
      <c r="N418" s="5">
        <f>Table1[[#This Row],[E2_plant_usage]]/Table1[[#This Row],[E2_plant_cost]]</f>
        <v>0.22665427563274138</v>
      </c>
      <c r="O418" s="5">
        <f>Table1[[#This Row],[E2_plant_cost]]/Table1[[#This Row],[kWh]]</f>
        <v>1.505438899664437E-2</v>
      </c>
    </row>
    <row r="419" spans="1:15">
      <c r="A419" s="2">
        <v>1995</v>
      </c>
      <c r="B419" s="2">
        <v>3914</v>
      </c>
      <c r="C419" s="2">
        <v>450</v>
      </c>
      <c r="D419" s="2" t="s">
        <v>431</v>
      </c>
      <c r="E419" s="2">
        <v>8000</v>
      </c>
      <c r="F419" s="2">
        <v>71970</v>
      </c>
      <c r="G419" s="2">
        <v>15584</v>
      </c>
      <c r="H419">
        <f>Table1[[#This Row],[E2_plant_usage]]*1055055852.62</f>
        <v>16441990407230.08</v>
      </c>
      <c r="I419">
        <f>Table1[[#This Row],[E2 in joule]]/3600000</f>
        <v>4567219.5575639112</v>
      </c>
      <c r="J419">
        <f>Table1[[#This Row],[kWh]]/Table1[[#This Row],[PRODHOURS]]</f>
        <v>570.90244469548895</v>
      </c>
      <c r="K419">
        <f>Table1[[#This Row],[KW]]/1000</f>
        <v>0.5709024446954889</v>
      </c>
      <c r="L419" s="5">
        <f>Table1[[#This Row],[kWh]]/33.33</f>
        <v>137030.28975589294</v>
      </c>
      <c r="M419" s="5">
        <f>Table1[[#This Row],[MW]]/0.769</f>
        <v>0.74239589687319751</v>
      </c>
      <c r="N419" s="5">
        <f>Table1[[#This Row],[E2_plant_usage]]/Table1[[#This Row],[E2_plant_cost]]</f>
        <v>0.21653466722245379</v>
      </c>
      <c r="O419" s="5">
        <f>Table1[[#This Row],[E2_plant_cost]]/Table1[[#This Row],[kWh]]</f>
        <v>1.5757946184305569E-2</v>
      </c>
    </row>
    <row r="420" spans="1:15">
      <c r="A420" s="2">
        <v>1984</v>
      </c>
      <c r="B420" s="2">
        <v>3069</v>
      </c>
      <c r="C420" s="2">
        <v>430</v>
      </c>
      <c r="D420" s="2" t="s">
        <v>101</v>
      </c>
      <c r="E420" s="2">
        <v>7500</v>
      </c>
      <c r="F420" s="2">
        <v>86105</v>
      </c>
      <c r="G420" s="2">
        <v>15489</v>
      </c>
      <c r="H420">
        <f>Table1[[#This Row],[E2_plant_usage]]*1055055852.62</f>
        <v>16341760101231.18</v>
      </c>
      <c r="I420">
        <f>Table1[[#This Row],[E2 in joule]]/3600000</f>
        <v>4539377.8058975497</v>
      </c>
      <c r="J420">
        <f>Table1[[#This Row],[kWh]]/Table1[[#This Row],[PRODHOURS]]</f>
        <v>605.25037411967332</v>
      </c>
      <c r="K420">
        <f>Table1[[#This Row],[KW]]/1000</f>
        <v>0.60525037411967331</v>
      </c>
      <c r="L420" s="5">
        <f>Table1[[#This Row],[kWh]]/33.33</f>
        <v>136194.95367229372</v>
      </c>
      <c r="M420" s="5">
        <f>Table1[[#This Row],[MW]]/0.769</f>
        <v>0.78706160483702636</v>
      </c>
      <c r="N420" s="5">
        <f>Table1[[#This Row],[E2_plant_usage]]/Table1[[#This Row],[E2_plant_cost]]</f>
        <v>0.17988502409848442</v>
      </c>
      <c r="O420" s="5">
        <f>Table1[[#This Row],[E2_plant_cost]]/Table1[[#This Row],[kWh]]</f>
        <v>1.8968458604201786E-2</v>
      </c>
    </row>
    <row r="421" spans="1:15">
      <c r="A421" s="2">
        <v>2023</v>
      </c>
      <c r="B421" s="2">
        <v>2899</v>
      </c>
      <c r="C421" s="2">
        <v>75</v>
      </c>
      <c r="D421" s="2" t="s">
        <v>990</v>
      </c>
      <c r="E421" s="2">
        <v>3750</v>
      </c>
      <c r="F421" s="2">
        <v>97783</v>
      </c>
      <c r="G421" s="2">
        <v>15462</v>
      </c>
      <c r="H421">
        <f>Table1[[#This Row],[E2_plant_usage]]*1055055852.62</f>
        <v>16313273593210.439</v>
      </c>
      <c r="I421">
        <f>Table1[[#This Row],[E2 in joule]]/3600000</f>
        <v>4531464.8870029002</v>
      </c>
      <c r="J421">
        <f>Table1[[#This Row],[kWh]]/Table1[[#This Row],[PRODHOURS]]</f>
        <v>1208.3906365341068</v>
      </c>
      <c r="K421">
        <f>Table1[[#This Row],[KW]]/1000</f>
        <v>1.2083906365341068</v>
      </c>
      <c r="L421" s="5">
        <f>Table1[[#This Row],[kWh]]/33.33</f>
        <v>135957.54236432345</v>
      </c>
      <c r="M421" s="5">
        <f>Table1[[#This Row],[MW]]/0.769</f>
        <v>1.5713792412667189</v>
      </c>
      <c r="N421" s="5">
        <f>Table1[[#This Row],[E2_plant_usage]]/Table1[[#This Row],[E2_plant_cost]]</f>
        <v>0.15812564556211203</v>
      </c>
      <c r="O421" s="5">
        <f>Table1[[#This Row],[E2_plant_cost]]/Table1[[#This Row],[kWh]]</f>
        <v>2.1578673218998159E-2</v>
      </c>
    </row>
    <row r="422" spans="1:15">
      <c r="A422" s="2">
        <v>1994</v>
      </c>
      <c r="B422" s="2">
        <v>3534</v>
      </c>
      <c r="C422" s="2">
        <v>325</v>
      </c>
      <c r="D422" s="2" t="s">
        <v>403</v>
      </c>
      <c r="E422" s="2">
        <v>3600</v>
      </c>
      <c r="F422" s="2">
        <v>86920</v>
      </c>
      <c r="G422" s="2">
        <v>15454</v>
      </c>
      <c r="H422">
        <f>Table1[[#This Row],[E2_plant_usage]]*1055055852.62</f>
        <v>16304833146389.48</v>
      </c>
      <c r="I422">
        <f>Table1[[#This Row],[E2 in joule]]/3600000</f>
        <v>4529120.3184415223</v>
      </c>
      <c r="J422">
        <f>Table1[[#This Row],[kWh]]/Table1[[#This Row],[PRODHOURS]]</f>
        <v>1258.0889773448673</v>
      </c>
      <c r="K422">
        <f>Table1[[#This Row],[KW]]/1000</f>
        <v>1.2580889773448674</v>
      </c>
      <c r="L422" s="5">
        <f>Table1[[#This Row],[kWh]]/33.33</f>
        <v>135887.19827307298</v>
      </c>
      <c r="M422" s="5">
        <f>Table1[[#This Row],[MW]]/0.769</f>
        <v>1.6360064724900745</v>
      </c>
      <c r="N422" s="5">
        <f>Table1[[#This Row],[E2_plant_usage]]/Table1[[#This Row],[E2_plant_cost]]</f>
        <v>0.17779567418315692</v>
      </c>
      <c r="O422" s="5">
        <f>Table1[[#This Row],[E2_plant_cost]]/Table1[[#This Row],[kWh]]</f>
        <v>1.9191364743851476E-2</v>
      </c>
    </row>
    <row r="423" spans="1:15">
      <c r="A423" s="2">
        <v>2005</v>
      </c>
      <c r="B423" s="2">
        <v>2752</v>
      </c>
      <c r="C423" s="2">
        <v>130</v>
      </c>
      <c r="D423" s="2" t="s">
        <v>667</v>
      </c>
      <c r="E423" s="2">
        <v>4000</v>
      </c>
      <c r="F423" s="2">
        <v>133826</v>
      </c>
      <c r="G423" s="2">
        <v>15433</v>
      </c>
      <c r="H423">
        <f>Table1[[#This Row],[E2_plant_usage]]*1055055852.62</f>
        <v>16282676973484.461</v>
      </c>
      <c r="I423">
        <f>Table1[[#This Row],[E2 in joule]]/3600000</f>
        <v>4522965.825967906</v>
      </c>
      <c r="J423">
        <f>Table1[[#This Row],[kWh]]/Table1[[#This Row],[PRODHOURS]]</f>
        <v>1130.7414564919766</v>
      </c>
      <c r="K423">
        <f>Table1[[#This Row],[KW]]/1000</f>
        <v>1.1307414564919767</v>
      </c>
      <c r="L423" s="5">
        <f>Table1[[#This Row],[kWh]]/33.33</f>
        <v>135702.54503354055</v>
      </c>
      <c r="M423" s="5">
        <f>Table1[[#This Row],[MW]]/0.769</f>
        <v>1.4704050149440528</v>
      </c>
      <c r="N423" s="5">
        <f>Table1[[#This Row],[E2_plant_usage]]/Table1[[#This Row],[E2_plant_cost]]</f>
        <v>0.11532138747328621</v>
      </c>
      <c r="O423" s="5">
        <f>Table1[[#This Row],[E2_plant_cost]]/Table1[[#This Row],[kWh]]</f>
        <v>2.9588107703944787E-2</v>
      </c>
    </row>
    <row r="424" spans="1:15">
      <c r="A424" s="2">
        <v>2004</v>
      </c>
      <c r="B424" s="2">
        <v>3398</v>
      </c>
      <c r="C424" s="2">
        <v>15</v>
      </c>
      <c r="D424" s="2" t="s">
        <v>637</v>
      </c>
      <c r="E424" s="2">
        <v>6240</v>
      </c>
      <c r="F424" s="2">
        <v>134023</v>
      </c>
      <c r="G424" s="2">
        <v>15351</v>
      </c>
      <c r="H424">
        <f>Table1[[#This Row],[E2_plant_usage]]*1055055852.62</f>
        <v>16196162393569.619</v>
      </c>
      <c r="I424">
        <f>Table1[[#This Row],[E2 in joule]]/3600000</f>
        <v>4498933.9982137829</v>
      </c>
      <c r="J424">
        <f>Table1[[#This Row],[kWh]]/Table1[[#This Row],[PRODHOURS]]</f>
        <v>720.98301253426007</v>
      </c>
      <c r="K424">
        <f>Table1[[#This Row],[KW]]/1000</f>
        <v>0.72098301253426011</v>
      </c>
      <c r="L424" s="5">
        <f>Table1[[#This Row],[kWh]]/33.33</f>
        <v>134981.51809822331</v>
      </c>
      <c r="M424" s="5">
        <f>Table1[[#This Row],[MW]]/0.769</f>
        <v>0.93755918404975302</v>
      </c>
      <c r="N424" s="5">
        <f>Table1[[#This Row],[E2_plant_usage]]/Table1[[#This Row],[E2_plant_cost]]</f>
        <v>0.1145400416346448</v>
      </c>
      <c r="O424" s="5">
        <f>Table1[[#This Row],[E2_plant_cost]]/Table1[[#This Row],[kWh]]</f>
        <v>2.9789945807876111E-2</v>
      </c>
    </row>
    <row r="425" spans="1:15">
      <c r="A425" s="2">
        <v>1993</v>
      </c>
      <c r="B425" s="2">
        <v>3561</v>
      </c>
      <c r="C425" s="2">
        <v>377</v>
      </c>
      <c r="D425" s="2" t="s">
        <v>382</v>
      </c>
      <c r="E425" s="2">
        <v>7200</v>
      </c>
      <c r="F425" s="2">
        <v>68000</v>
      </c>
      <c r="G425" s="2">
        <v>15299</v>
      </c>
      <c r="H425">
        <f>Table1[[#This Row],[E2_plant_usage]]*1055055852.62</f>
        <v>16141299489233.381</v>
      </c>
      <c r="I425">
        <f>Table1[[#This Row],[E2 in joule]]/3600000</f>
        <v>4483694.3025648277</v>
      </c>
      <c r="J425">
        <f>Table1[[#This Row],[kWh]]/Table1[[#This Row],[PRODHOURS]]</f>
        <v>622.73531980067048</v>
      </c>
      <c r="K425">
        <f>Table1[[#This Row],[KW]]/1000</f>
        <v>0.62273531980067043</v>
      </c>
      <c r="L425" s="5">
        <f>Table1[[#This Row],[kWh]]/33.33</f>
        <v>134524.28150509534</v>
      </c>
      <c r="M425" s="5">
        <f>Table1[[#This Row],[MW]]/0.769</f>
        <v>0.80979885539749075</v>
      </c>
      <c r="N425" s="5">
        <f>Table1[[#This Row],[E2_plant_usage]]/Table1[[#This Row],[E2_plant_cost]]</f>
        <v>0.22498529411764706</v>
      </c>
      <c r="O425" s="5">
        <f>Table1[[#This Row],[E2_plant_cost]]/Table1[[#This Row],[kWh]]</f>
        <v>1.516606517110269E-2</v>
      </c>
    </row>
    <row r="426" spans="1:15">
      <c r="A426" s="2">
        <v>1993</v>
      </c>
      <c r="B426" s="2">
        <v>3081</v>
      </c>
      <c r="C426" s="2">
        <v>285</v>
      </c>
      <c r="D426" s="2" t="s">
        <v>355</v>
      </c>
      <c r="E426" s="2">
        <v>8300</v>
      </c>
      <c r="F426" s="2">
        <v>53156</v>
      </c>
      <c r="G426" s="2">
        <v>15142</v>
      </c>
      <c r="H426">
        <f>Table1[[#This Row],[E2_plant_usage]]*1055055852.62</f>
        <v>15975655720372.041</v>
      </c>
      <c r="I426">
        <f>Table1[[#This Row],[E2 in joule]]/3600000</f>
        <v>4437682.1445477894</v>
      </c>
      <c r="J426">
        <f>Table1[[#This Row],[kWh]]/Table1[[#This Row],[PRODHOURS]]</f>
        <v>534.66049934310718</v>
      </c>
      <c r="K426">
        <f>Table1[[#This Row],[KW]]/1000</f>
        <v>0.53466049934310722</v>
      </c>
      <c r="L426" s="5">
        <f>Table1[[#This Row],[kWh]]/33.33</f>
        <v>133143.77871430511</v>
      </c>
      <c r="M426" s="5">
        <f>Table1[[#This Row],[MW]]/0.769</f>
        <v>0.69526722931483387</v>
      </c>
      <c r="N426" s="5">
        <f>Table1[[#This Row],[E2_plant_usage]]/Table1[[#This Row],[E2_plant_cost]]</f>
        <v>0.28485965836406052</v>
      </c>
      <c r="O426" s="5">
        <f>Table1[[#This Row],[E2_plant_cost]]/Table1[[#This Row],[kWh]]</f>
        <v>1.1978325231181407E-2</v>
      </c>
    </row>
    <row r="427" spans="1:15">
      <c r="A427" s="2">
        <v>1986</v>
      </c>
      <c r="B427" s="2">
        <v>3743</v>
      </c>
      <c r="C427" s="2">
        <v>67</v>
      </c>
      <c r="D427" s="2" t="s">
        <v>174</v>
      </c>
      <c r="E427" s="2">
        <v>5200</v>
      </c>
      <c r="F427" s="2">
        <v>77417</v>
      </c>
      <c r="G427" s="2">
        <v>15115</v>
      </c>
      <c r="H427">
        <f>Table1[[#This Row],[E2_plant_usage]]*1055055852.62</f>
        <v>15947169212351.301</v>
      </c>
      <c r="I427">
        <f>Table1[[#This Row],[E2 in joule]]/3600000</f>
        <v>4429769.2256531389</v>
      </c>
      <c r="J427">
        <f>Table1[[#This Row],[kWh]]/Table1[[#This Row],[PRODHOURS]]</f>
        <v>851.87869724098823</v>
      </c>
      <c r="K427">
        <f>Table1[[#This Row],[KW]]/1000</f>
        <v>0.85187869724098819</v>
      </c>
      <c r="L427" s="5">
        <f>Table1[[#This Row],[kWh]]/33.33</f>
        <v>132906.36740633482</v>
      </c>
      <c r="M427" s="5">
        <f>Table1[[#This Row],[MW]]/0.769</f>
        <v>1.1077746388049261</v>
      </c>
      <c r="N427" s="5">
        <f>Table1[[#This Row],[E2_plant_usage]]/Table1[[#This Row],[E2_plant_cost]]</f>
        <v>0.1952413552578891</v>
      </c>
      <c r="O427" s="5">
        <f>Table1[[#This Row],[E2_plant_cost]]/Table1[[#This Row],[kWh]]</f>
        <v>1.747653118173112E-2</v>
      </c>
    </row>
    <row r="428" spans="1:15">
      <c r="A428" s="2">
        <v>1982</v>
      </c>
      <c r="B428" s="2">
        <v>3724</v>
      </c>
      <c r="C428" s="2">
        <v>200</v>
      </c>
      <c r="D428" s="2" t="s">
        <v>33</v>
      </c>
      <c r="E428" s="2">
        <v>2200</v>
      </c>
      <c r="F428" s="2">
        <v>55786</v>
      </c>
      <c r="G428" s="2">
        <v>15067</v>
      </c>
      <c r="H428">
        <f>Table1[[#This Row],[E2_plant_usage]]*1055055852.62</f>
        <v>15896526531425.541</v>
      </c>
      <c r="I428">
        <f>Table1[[#This Row],[E2 in joule]]/3600000</f>
        <v>4415701.8142848723</v>
      </c>
      <c r="J428">
        <f>Table1[[#This Row],[kWh]]/Table1[[#This Row],[PRODHOURS]]</f>
        <v>2007.1371883113056</v>
      </c>
      <c r="K428">
        <f>Table1[[#This Row],[KW]]/1000</f>
        <v>2.0071371883113058</v>
      </c>
      <c r="L428" s="5">
        <f>Table1[[#This Row],[kWh]]/33.33</f>
        <v>132484.30285883206</v>
      </c>
      <c r="M428" s="5">
        <f>Table1[[#This Row],[MW]]/0.769</f>
        <v>2.6100613632136618</v>
      </c>
      <c r="N428" s="5">
        <f>Table1[[#This Row],[E2_plant_usage]]/Table1[[#This Row],[E2_plant_cost]]</f>
        <v>0.27008568458036064</v>
      </c>
      <c r="O428" s="5">
        <f>Table1[[#This Row],[E2_plant_cost]]/Table1[[#This Row],[kWh]]</f>
        <v>1.2633552342581494E-2</v>
      </c>
    </row>
    <row r="429" spans="1:15">
      <c r="A429" s="2">
        <v>2004</v>
      </c>
      <c r="B429" s="2">
        <v>3315</v>
      </c>
      <c r="C429" s="2">
        <v>66</v>
      </c>
      <c r="D429" s="2" t="s">
        <v>650</v>
      </c>
      <c r="E429" s="2">
        <v>5000</v>
      </c>
      <c r="F429" s="2">
        <v>127272</v>
      </c>
      <c r="G429" s="2">
        <v>14968</v>
      </c>
      <c r="H429">
        <f>Table1[[#This Row],[E2_plant_usage]]*1055055852.62</f>
        <v>15792076002016.16</v>
      </c>
      <c r="I429">
        <f>Table1[[#This Row],[E2 in joule]]/3600000</f>
        <v>4386687.7783378223</v>
      </c>
      <c r="J429">
        <f>Table1[[#This Row],[kWh]]/Table1[[#This Row],[PRODHOURS]]</f>
        <v>877.33755566756452</v>
      </c>
      <c r="K429">
        <f>Table1[[#This Row],[KW]]/1000</f>
        <v>0.87733755566756455</v>
      </c>
      <c r="L429" s="5">
        <f>Table1[[#This Row],[kWh]]/33.33</f>
        <v>131613.79472960765</v>
      </c>
      <c r="M429" s="5">
        <f>Table1[[#This Row],[MW]]/0.769</f>
        <v>1.1408810866938421</v>
      </c>
      <c r="N429" s="5">
        <f>Table1[[#This Row],[E2_plant_usage]]/Table1[[#This Row],[E2_plant_cost]]</f>
        <v>0.11760638632220756</v>
      </c>
      <c r="O429" s="5">
        <f>Table1[[#This Row],[E2_plant_cost]]/Table1[[#This Row],[kWh]]</f>
        <v>2.9013234228451323E-2</v>
      </c>
    </row>
    <row r="430" spans="1:15">
      <c r="A430" s="2">
        <v>1985</v>
      </c>
      <c r="B430" s="2">
        <v>3432</v>
      </c>
      <c r="C430" s="2">
        <v>155</v>
      </c>
      <c r="D430" s="2" t="s">
        <v>160</v>
      </c>
      <c r="E430" s="2">
        <v>2115</v>
      </c>
      <c r="F430" s="2">
        <v>72332</v>
      </c>
      <c r="G430" s="2">
        <v>14928</v>
      </c>
      <c r="H430">
        <f>Table1[[#This Row],[E2_plant_usage]]*1055055852.62</f>
        <v>15749873767911.359</v>
      </c>
      <c r="I430">
        <f>Table1[[#This Row],[E2 in joule]]/3600000</f>
        <v>4374964.9355309336</v>
      </c>
      <c r="J430">
        <f>Table1[[#This Row],[kWh]]/Table1[[#This Row],[PRODHOURS]]</f>
        <v>2068.5413406765642</v>
      </c>
      <c r="K430">
        <f>Table1[[#This Row],[KW]]/1000</f>
        <v>2.068541340676564</v>
      </c>
      <c r="L430" s="5">
        <f>Table1[[#This Row],[kWh]]/33.33</f>
        <v>131262.07427335533</v>
      </c>
      <c r="M430" s="5">
        <f>Table1[[#This Row],[MW]]/0.769</f>
        <v>2.6899107160943614</v>
      </c>
      <c r="N430" s="5">
        <f>Table1[[#This Row],[E2_plant_usage]]/Table1[[#This Row],[E2_plant_cost]]</f>
        <v>0.20638168445501301</v>
      </c>
      <c r="O430" s="5">
        <f>Table1[[#This Row],[E2_plant_cost]]/Table1[[#This Row],[kWh]]</f>
        <v>1.6533161080346349E-2</v>
      </c>
    </row>
    <row r="431" spans="1:15">
      <c r="A431" s="2">
        <v>1985</v>
      </c>
      <c r="B431" s="2">
        <v>2677</v>
      </c>
      <c r="C431" s="2">
        <v>256</v>
      </c>
      <c r="D431" s="2" t="s">
        <v>139</v>
      </c>
      <c r="E431" s="2">
        <v>6240</v>
      </c>
      <c r="F431" s="2">
        <v>95240</v>
      </c>
      <c r="G431" s="2">
        <v>14924</v>
      </c>
      <c r="H431">
        <f>Table1[[#This Row],[E2_plant_usage]]*1055055852.62</f>
        <v>15745653544500.881</v>
      </c>
      <c r="I431">
        <f>Table1[[#This Row],[E2 in joule]]/3600000</f>
        <v>4373792.651250245</v>
      </c>
      <c r="J431">
        <f>Table1[[#This Row],[kWh]]/Table1[[#This Row],[PRODHOURS]]</f>
        <v>700.92830949523159</v>
      </c>
      <c r="K431">
        <f>Table1[[#This Row],[KW]]/1000</f>
        <v>0.70092830949523155</v>
      </c>
      <c r="L431" s="5">
        <f>Table1[[#This Row],[kWh]]/33.33</f>
        <v>131226.90222773014</v>
      </c>
      <c r="M431" s="5">
        <f>Table1[[#This Row],[MW]]/0.769</f>
        <v>0.91148024641772629</v>
      </c>
      <c r="N431" s="5">
        <f>Table1[[#This Row],[E2_plant_usage]]/Table1[[#This Row],[E2_plant_cost]]</f>
        <v>0.15669886602267954</v>
      </c>
      <c r="O431" s="5">
        <f>Table1[[#This Row],[E2_plant_cost]]/Table1[[#This Row],[kWh]]</f>
        <v>2.1775152046308303E-2</v>
      </c>
    </row>
    <row r="432" spans="1:15">
      <c r="A432" s="2">
        <v>1999</v>
      </c>
      <c r="B432" s="2">
        <v>3469</v>
      </c>
      <c r="C432" s="2">
        <v>200</v>
      </c>
      <c r="D432" s="2" t="s">
        <v>524</v>
      </c>
      <c r="E432" s="2">
        <v>5200</v>
      </c>
      <c r="F432" s="2">
        <v>67635</v>
      </c>
      <c r="G432" s="2">
        <v>14919</v>
      </c>
      <c r="H432">
        <f>Table1[[#This Row],[E2_plant_usage]]*1055055852.62</f>
        <v>15740378265237.779</v>
      </c>
      <c r="I432">
        <f>Table1[[#This Row],[E2 in joule]]/3600000</f>
        <v>4372327.2958993828</v>
      </c>
      <c r="J432">
        <f>Table1[[#This Row],[kWh]]/Table1[[#This Row],[PRODHOURS]]</f>
        <v>840.8321722883428</v>
      </c>
      <c r="K432">
        <f>Table1[[#This Row],[KW]]/1000</f>
        <v>0.84083217228834284</v>
      </c>
      <c r="L432" s="5">
        <f>Table1[[#This Row],[kWh]]/33.33</f>
        <v>131182.93717069857</v>
      </c>
      <c r="M432" s="5">
        <f>Table1[[#This Row],[MW]]/0.769</f>
        <v>1.0934098469289244</v>
      </c>
      <c r="N432" s="5">
        <f>Table1[[#This Row],[E2_plant_usage]]/Table1[[#This Row],[E2_plant_cost]]</f>
        <v>0.22058106010201819</v>
      </c>
      <c r="O432" s="5">
        <f>Table1[[#This Row],[E2_plant_cost]]/Table1[[#This Row],[kWh]]</f>
        <v>1.5468878568041316E-2</v>
      </c>
    </row>
    <row r="433" spans="1:15">
      <c r="A433" s="2">
        <v>2005</v>
      </c>
      <c r="B433" s="2">
        <v>3714</v>
      </c>
      <c r="C433" s="2">
        <v>320</v>
      </c>
      <c r="D433" s="2" t="s">
        <v>660</v>
      </c>
      <c r="E433" s="2">
        <v>6336</v>
      </c>
      <c r="F433" s="2">
        <v>103632</v>
      </c>
      <c r="G433" s="2">
        <v>14817</v>
      </c>
      <c r="H433">
        <f>Table1[[#This Row],[E2_plant_usage]]*1055055852.62</f>
        <v>15632762568270.541</v>
      </c>
      <c r="I433">
        <f>Table1[[#This Row],[E2 in joule]]/3600000</f>
        <v>4342434.0467418171</v>
      </c>
      <c r="J433">
        <f>Table1[[#This Row],[kWh]]/Table1[[#This Row],[PRODHOURS]]</f>
        <v>685.35890889233224</v>
      </c>
      <c r="K433">
        <f>Table1[[#This Row],[KW]]/1000</f>
        <v>0.6853589088923322</v>
      </c>
      <c r="L433" s="5">
        <f>Table1[[#This Row],[kWh]]/33.33</f>
        <v>130286.05000725525</v>
      </c>
      <c r="M433" s="5">
        <f>Table1[[#This Row],[MW]]/0.769</f>
        <v>0.89123395174555553</v>
      </c>
      <c r="N433" s="5">
        <f>Table1[[#This Row],[E2_plant_usage]]/Table1[[#This Row],[E2_plant_cost]]</f>
        <v>0.14297707271885132</v>
      </c>
      <c r="O433" s="5">
        <f>Table1[[#This Row],[E2_plant_cost]]/Table1[[#This Row],[kWh]]</f>
        <v>2.386495658529492E-2</v>
      </c>
    </row>
    <row r="434" spans="1:15">
      <c r="A434" s="2">
        <v>1984</v>
      </c>
      <c r="B434" s="2">
        <v>3443</v>
      </c>
      <c r="C434" s="2">
        <v>57</v>
      </c>
      <c r="D434" s="2" t="s">
        <v>103</v>
      </c>
      <c r="E434" s="2">
        <v>3500</v>
      </c>
      <c r="F434" s="2">
        <v>83416</v>
      </c>
      <c r="G434" s="2">
        <v>14541</v>
      </c>
      <c r="H434">
        <f>Table1[[#This Row],[E2_plant_usage]]*1055055852.62</f>
        <v>15341567152947.42</v>
      </c>
      <c r="I434">
        <f>Table1[[#This Row],[E2 in joule]]/3600000</f>
        <v>4261546.4313742835</v>
      </c>
      <c r="J434">
        <f>Table1[[#This Row],[kWh]]/Table1[[#This Row],[PRODHOURS]]</f>
        <v>1217.5846946783668</v>
      </c>
      <c r="K434">
        <f>Table1[[#This Row],[KW]]/1000</f>
        <v>1.2175846946783668</v>
      </c>
      <c r="L434" s="5">
        <f>Table1[[#This Row],[kWh]]/33.33</f>
        <v>127859.17885911443</v>
      </c>
      <c r="M434" s="5">
        <f>Table1[[#This Row],[MW]]/0.769</f>
        <v>1.5833351036129608</v>
      </c>
      <c r="N434" s="5">
        <f>Table1[[#This Row],[E2_plant_usage]]/Table1[[#This Row],[E2_plant_cost]]</f>
        <v>0.17431907547712669</v>
      </c>
      <c r="O434" s="5">
        <f>Table1[[#This Row],[E2_plant_cost]]/Table1[[#This Row],[kWh]]</f>
        <v>1.9574115017467877E-2</v>
      </c>
    </row>
    <row r="435" spans="1:15">
      <c r="A435" s="2">
        <v>1992</v>
      </c>
      <c r="B435" s="2">
        <v>3479</v>
      </c>
      <c r="C435" s="2">
        <v>65</v>
      </c>
      <c r="D435" s="2" t="s">
        <v>333</v>
      </c>
      <c r="E435" s="2">
        <v>7000</v>
      </c>
      <c r="F435" s="2">
        <v>63684</v>
      </c>
      <c r="G435" s="2">
        <v>14381</v>
      </c>
      <c r="H435">
        <f>Table1[[#This Row],[E2_plant_usage]]*1055055852.62</f>
        <v>15172758216528.221</v>
      </c>
      <c r="I435">
        <f>Table1[[#This Row],[E2 in joule]]/3600000</f>
        <v>4214655.0601467276</v>
      </c>
      <c r="J435">
        <f>Table1[[#This Row],[kWh]]/Table1[[#This Row],[PRODHOURS]]</f>
        <v>602.0935800209611</v>
      </c>
      <c r="K435">
        <f>Table1[[#This Row],[KW]]/1000</f>
        <v>0.60209358002096114</v>
      </c>
      <c r="L435" s="5">
        <f>Table1[[#This Row],[kWh]]/33.33</f>
        <v>126452.29703410524</v>
      </c>
      <c r="M435" s="5">
        <f>Table1[[#This Row],[MW]]/0.769</f>
        <v>0.78295654098954637</v>
      </c>
      <c r="N435" s="5">
        <f>Table1[[#This Row],[E2_plant_usage]]/Table1[[#This Row],[E2_plant_cost]]</f>
        <v>0.22581810187802273</v>
      </c>
      <c r="O435" s="5">
        <f>Table1[[#This Row],[E2_plant_cost]]/Table1[[#This Row],[kWh]]</f>
        <v>1.5110133354017096E-2</v>
      </c>
    </row>
    <row r="436" spans="1:15">
      <c r="A436" s="2">
        <v>1986</v>
      </c>
      <c r="B436" s="2">
        <v>3569</v>
      </c>
      <c r="C436" s="2">
        <v>141</v>
      </c>
      <c r="D436" s="2" t="s">
        <v>188</v>
      </c>
      <c r="E436" s="2">
        <v>2500</v>
      </c>
      <c r="F436" s="2">
        <v>73322</v>
      </c>
      <c r="G436" s="2">
        <v>14287</v>
      </c>
      <c r="H436">
        <f>Table1[[#This Row],[E2_plant_usage]]*1055055852.62</f>
        <v>15073582966381.939</v>
      </c>
      <c r="I436">
        <f>Table1[[#This Row],[E2 in joule]]/3600000</f>
        <v>4187106.379550539</v>
      </c>
      <c r="J436">
        <f>Table1[[#This Row],[kWh]]/Table1[[#This Row],[PRODHOURS]]</f>
        <v>1674.8425518202155</v>
      </c>
      <c r="K436">
        <f>Table1[[#This Row],[KW]]/1000</f>
        <v>1.6748425518202155</v>
      </c>
      <c r="L436" s="5">
        <f>Table1[[#This Row],[kWh]]/33.33</f>
        <v>125625.75396191237</v>
      </c>
      <c r="M436" s="5">
        <f>Table1[[#This Row],[MW]]/0.769</f>
        <v>2.1779487019768733</v>
      </c>
      <c r="N436" s="5">
        <f>Table1[[#This Row],[E2_plant_usage]]/Table1[[#This Row],[E2_plant_cost]]</f>
        <v>0.19485284089359264</v>
      </c>
      <c r="O436" s="5">
        <f>Table1[[#This Row],[E2_plant_cost]]/Table1[[#This Row],[kWh]]</f>
        <v>1.7511377393729051E-2</v>
      </c>
    </row>
    <row r="437" spans="1:15">
      <c r="A437" s="2">
        <v>1982</v>
      </c>
      <c r="B437" s="2">
        <v>2026</v>
      </c>
      <c r="C437" s="2">
        <v>118</v>
      </c>
      <c r="D437" s="2" t="s">
        <v>25</v>
      </c>
      <c r="E437" s="2">
        <v>5900</v>
      </c>
      <c r="F437" s="2">
        <v>53155</v>
      </c>
      <c r="G437" s="2">
        <v>14266</v>
      </c>
      <c r="H437">
        <f>Table1[[#This Row],[E2_plant_usage]]*1055055852.62</f>
        <v>15051426793476.92</v>
      </c>
      <c r="I437">
        <f>Table1[[#This Row],[E2 in joule]]/3600000</f>
        <v>4180951.8870769222</v>
      </c>
      <c r="J437">
        <f>Table1[[#This Row],[kWh]]/Table1[[#This Row],[PRODHOURS]]</f>
        <v>708.63591306388514</v>
      </c>
      <c r="K437">
        <f>Table1[[#This Row],[KW]]/1000</f>
        <v>0.70863591306388518</v>
      </c>
      <c r="L437" s="5">
        <f>Table1[[#This Row],[kWh]]/33.33</f>
        <v>125441.10072237991</v>
      </c>
      <c r="M437" s="5">
        <f>Table1[[#This Row],[MW]]/0.769</f>
        <v>0.92150313792442806</v>
      </c>
      <c r="N437" s="5">
        <f>Table1[[#This Row],[E2_plant_usage]]/Table1[[#This Row],[E2_plant_cost]]</f>
        <v>0.26838491204966608</v>
      </c>
      <c r="O437" s="5">
        <f>Table1[[#This Row],[E2_plant_cost]]/Table1[[#This Row],[kWh]]</f>
        <v>1.2713611980156719E-2</v>
      </c>
    </row>
    <row r="438" spans="1:15">
      <c r="A438" s="2">
        <v>2009</v>
      </c>
      <c r="B438" s="2">
        <v>3089</v>
      </c>
      <c r="C438" s="2">
        <v>270</v>
      </c>
      <c r="D438" s="2" t="s">
        <v>738</v>
      </c>
      <c r="E438" s="2">
        <v>8760</v>
      </c>
      <c r="F438" s="2">
        <v>153875</v>
      </c>
      <c r="G438" s="2">
        <v>14252</v>
      </c>
      <c r="H438">
        <f>Table1[[#This Row],[E2_plant_usage]]*1055055852.62</f>
        <v>15036656011540.24</v>
      </c>
      <c r="I438">
        <f>Table1[[#This Row],[E2 in joule]]/3600000</f>
        <v>4176848.8920945111</v>
      </c>
      <c r="J438">
        <f>Table1[[#This Row],[kWh]]/Table1[[#This Row],[PRODHOURS]]</f>
        <v>476.80923425736427</v>
      </c>
      <c r="K438">
        <f>Table1[[#This Row],[KW]]/1000</f>
        <v>0.47680923425736427</v>
      </c>
      <c r="L438" s="5">
        <f>Table1[[#This Row],[kWh]]/33.33</f>
        <v>125317.9985626916</v>
      </c>
      <c r="M438" s="5">
        <f>Table1[[#This Row],[MW]]/0.769</f>
        <v>0.62003801593935537</v>
      </c>
      <c r="N438" s="5">
        <f>Table1[[#This Row],[E2_plant_usage]]/Table1[[#This Row],[E2_plant_cost]]</f>
        <v>9.2620633631194146E-2</v>
      </c>
      <c r="O438" s="5">
        <f>Table1[[#This Row],[E2_plant_cost]]/Table1[[#This Row],[kWh]]</f>
        <v>3.6839972901877779E-2</v>
      </c>
    </row>
    <row r="439" spans="1:15">
      <c r="A439" s="2">
        <v>1990</v>
      </c>
      <c r="B439" s="2">
        <v>3536</v>
      </c>
      <c r="C439" s="2">
        <v>100</v>
      </c>
      <c r="D439" s="2" t="s">
        <v>275</v>
      </c>
      <c r="E439" s="2">
        <v>6000</v>
      </c>
      <c r="F439" s="2">
        <v>50400</v>
      </c>
      <c r="G439" s="2">
        <v>14000</v>
      </c>
      <c r="H439">
        <f>Table1[[#This Row],[E2_plant_usage]]*1055055852.62</f>
        <v>14770781936680</v>
      </c>
      <c r="I439">
        <f>Table1[[#This Row],[E2 in joule]]/3600000</f>
        <v>4102994.9824111112</v>
      </c>
      <c r="J439">
        <f>Table1[[#This Row],[kWh]]/Table1[[#This Row],[PRODHOURS]]</f>
        <v>683.83249706851859</v>
      </c>
      <c r="K439">
        <f>Table1[[#This Row],[KW]]/1000</f>
        <v>0.68383249706851856</v>
      </c>
      <c r="L439" s="5">
        <f>Table1[[#This Row],[kWh]]/33.33</f>
        <v>123102.15968830217</v>
      </c>
      <c r="M439" s="5">
        <f>Table1[[#This Row],[MW]]/0.769</f>
        <v>0.88924902089534275</v>
      </c>
      <c r="N439" s="5">
        <f>Table1[[#This Row],[E2_plant_usage]]/Table1[[#This Row],[E2_plant_cost]]</f>
        <v>0.27777777777777779</v>
      </c>
      <c r="O439" s="5">
        <f>Table1[[#This Row],[E2_plant_cost]]/Table1[[#This Row],[kWh]]</f>
        <v>1.228370987926059E-2</v>
      </c>
    </row>
    <row r="440" spans="1:15">
      <c r="A440" s="2">
        <v>1984</v>
      </c>
      <c r="B440" s="2">
        <v>2024</v>
      </c>
      <c r="C440" s="2">
        <v>110</v>
      </c>
      <c r="D440" s="2" t="s">
        <v>114</v>
      </c>
      <c r="E440" s="2">
        <v>7200</v>
      </c>
      <c r="F440" s="2">
        <v>77962</v>
      </c>
      <c r="G440" s="2">
        <v>13879</v>
      </c>
      <c r="H440">
        <f>Table1[[#This Row],[E2_plant_usage]]*1055055852.62</f>
        <v>14643120178512.98</v>
      </c>
      <c r="I440">
        <f>Table1[[#This Row],[E2 in joule]]/3600000</f>
        <v>4067533.3829202722</v>
      </c>
      <c r="J440">
        <f>Table1[[#This Row],[kWh]]/Table1[[#This Row],[PRODHOURS]]</f>
        <v>564.93519207226007</v>
      </c>
      <c r="K440">
        <f>Table1[[#This Row],[KW]]/1000</f>
        <v>0.56493519207226006</v>
      </c>
      <c r="L440" s="5">
        <f>Table1[[#This Row],[kWh]]/33.33</f>
        <v>122038.20530813899</v>
      </c>
      <c r="M440" s="5">
        <f>Table1[[#This Row],[MW]]/0.769</f>
        <v>0.73463614053609894</v>
      </c>
      <c r="N440" s="5">
        <f>Table1[[#This Row],[E2_plant_usage]]/Table1[[#This Row],[E2_plant_cost]]</f>
        <v>0.17802262640773711</v>
      </c>
      <c r="O440" s="5">
        <f>Table1[[#This Row],[E2_plant_cost]]/Table1[[#This Row],[kWh]]</f>
        <v>1.9166898623958543E-2</v>
      </c>
    </row>
    <row r="441" spans="1:15">
      <c r="A441" s="2">
        <v>2014</v>
      </c>
      <c r="B441" s="2">
        <v>2051</v>
      </c>
      <c r="C441" s="2">
        <v>200</v>
      </c>
      <c r="D441" s="2" t="s">
        <v>848</v>
      </c>
      <c r="E441" s="2">
        <v>6240</v>
      </c>
      <c r="F441" s="2">
        <v>83412</v>
      </c>
      <c r="G441" s="2">
        <v>13862</v>
      </c>
      <c r="H441">
        <f>Table1[[#This Row],[E2_plant_usage]]*1055055852.62</f>
        <v>14625184229018.439</v>
      </c>
      <c r="I441">
        <f>Table1[[#This Row],[E2 in joule]]/3600000</f>
        <v>4062551.1747273444</v>
      </c>
      <c r="J441">
        <f>Table1[[#This Row],[kWh]]/Table1[[#This Row],[PRODHOURS]]</f>
        <v>651.04986774476674</v>
      </c>
      <c r="K441">
        <f>Table1[[#This Row],[KW]]/1000</f>
        <v>0.6510498677447667</v>
      </c>
      <c r="L441" s="5">
        <f>Table1[[#This Row],[kWh]]/33.33</f>
        <v>121888.72411423177</v>
      </c>
      <c r="M441" s="5">
        <f>Table1[[#This Row],[MW]]/0.769</f>
        <v>0.8466188137123104</v>
      </c>
      <c r="N441" s="5">
        <f>Table1[[#This Row],[E2_plant_usage]]/Table1[[#This Row],[E2_plant_cost]]</f>
        <v>0.16618711935932479</v>
      </c>
      <c r="O441" s="5">
        <f>Table1[[#This Row],[E2_plant_cost]]/Table1[[#This Row],[kWh]]</f>
        <v>2.0531925977670458E-2</v>
      </c>
    </row>
    <row r="442" spans="1:15">
      <c r="A442" s="2">
        <v>1982</v>
      </c>
      <c r="B442" s="2">
        <v>2311</v>
      </c>
      <c r="C442" s="2">
        <v>330</v>
      </c>
      <c r="D442" s="2" t="s">
        <v>38</v>
      </c>
      <c r="E442" s="2">
        <v>1600</v>
      </c>
      <c r="F442" s="2">
        <v>51204</v>
      </c>
      <c r="G442" s="2">
        <v>13859</v>
      </c>
      <c r="H442">
        <f>Table1[[#This Row],[E2_plant_usage]]*1055055852.62</f>
        <v>14622019061460.58</v>
      </c>
      <c r="I442">
        <f>Table1[[#This Row],[E2 in joule]]/3600000</f>
        <v>4061671.9615168278</v>
      </c>
      <c r="J442">
        <f>Table1[[#This Row],[kWh]]/Table1[[#This Row],[PRODHOURS]]</f>
        <v>2538.5449759480175</v>
      </c>
      <c r="K442">
        <f>Table1[[#This Row],[KW]]/1000</f>
        <v>2.5385449759480174</v>
      </c>
      <c r="L442" s="5">
        <f>Table1[[#This Row],[kWh]]/33.33</f>
        <v>121862.34508001285</v>
      </c>
      <c r="M442" s="5">
        <f>Table1[[#This Row],[MW]]/0.769</f>
        <v>3.301098798371934</v>
      </c>
      <c r="N442" s="5">
        <f>Table1[[#This Row],[E2_plant_usage]]/Table1[[#This Row],[E2_plant_cost]]</f>
        <v>0.27066244824623076</v>
      </c>
      <c r="O442" s="5">
        <f>Table1[[#This Row],[E2_plant_cost]]/Table1[[#This Row],[kWh]]</f>
        <v>1.2606631083244328E-2</v>
      </c>
    </row>
    <row r="443" spans="1:15">
      <c r="A443" s="2">
        <v>1983</v>
      </c>
      <c r="B443" s="2">
        <v>2674</v>
      </c>
      <c r="C443" s="2">
        <v>121</v>
      </c>
      <c r="D443" s="2" t="s">
        <v>69</v>
      </c>
      <c r="E443" s="2">
        <v>4680</v>
      </c>
      <c r="F443" s="2">
        <v>60740</v>
      </c>
      <c r="G443" s="2">
        <v>13765</v>
      </c>
      <c r="H443">
        <f>Table1[[#This Row],[E2_plant_usage]]*1055055852.62</f>
        <v>14522843811314.301</v>
      </c>
      <c r="I443">
        <f>Table1[[#This Row],[E2 in joule]]/3600000</f>
        <v>4034123.2809206392</v>
      </c>
      <c r="J443">
        <f>Table1[[#This Row],[kWh]]/Table1[[#This Row],[PRODHOURS]]</f>
        <v>861.99215404287156</v>
      </c>
      <c r="K443">
        <f>Table1[[#This Row],[KW]]/1000</f>
        <v>0.86199215404287155</v>
      </c>
      <c r="L443" s="5">
        <f>Table1[[#This Row],[kWh]]/33.33</f>
        <v>121035.80200781996</v>
      </c>
      <c r="M443" s="5">
        <f>Table1[[#This Row],[MW]]/0.769</f>
        <v>1.1209260780791568</v>
      </c>
      <c r="N443" s="5">
        <f>Table1[[#This Row],[E2_plant_usage]]/Table1[[#This Row],[E2_plant_cost]]</f>
        <v>0.22662166611787948</v>
      </c>
      <c r="O443" s="5">
        <f>Table1[[#This Row],[E2_plant_cost]]/Table1[[#This Row],[kWh]]</f>
        <v>1.5056555234013162E-2</v>
      </c>
    </row>
    <row r="444" spans="1:15">
      <c r="A444" s="2">
        <v>1988</v>
      </c>
      <c r="B444" s="2">
        <v>3955</v>
      </c>
      <c r="C444" s="2">
        <v>100</v>
      </c>
      <c r="D444" s="2" t="s">
        <v>221</v>
      </c>
      <c r="E444" s="2">
        <v>2880</v>
      </c>
      <c r="F444" s="2">
        <v>64608</v>
      </c>
      <c r="G444" s="2">
        <v>13716</v>
      </c>
      <c r="H444">
        <f>Table1[[#This Row],[E2_plant_usage]]*1055055852.62</f>
        <v>14471146074535.92</v>
      </c>
      <c r="I444">
        <f>Table1[[#This Row],[E2 in joule]]/3600000</f>
        <v>4019762.7984822001</v>
      </c>
      <c r="J444">
        <f>Table1[[#This Row],[kWh]]/Table1[[#This Row],[PRODHOURS]]</f>
        <v>1395.7509716952084</v>
      </c>
      <c r="K444">
        <f>Table1[[#This Row],[KW]]/1000</f>
        <v>1.3957509716952083</v>
      </c>
      <c r="L444" s="5">
        <f>Table1[[#This Row],[kWh]]/33.33</f>
        <v>120604.9444489109</v>
      </c>
      <c r="M444" s="5">
        <f>Table1[[#This Row],[MW]]/0.769</f>
        <v>1.8150207694346012</v>
      </c>
      <c r="N444" s="5">
        <f>Table1[[#This Row],[E2_plant_usage]]/Table1[[#This Row],[E2_plant_cost]]</f>
        <v>0.21229569093610698</v>
      </c>
      <c r="O444" s="5">
        <f>Table1[[#This Row],[E2_plant_cost]]/Table1[[#This Row],[kWh]]</f>
        <v>1.6072590159895747E-2</v>
      </c>
    </row>
    <row r="445" spans="1:15">
      <c r="A445" s="2">
        <v>1996</v>
      </c>
      <c r="B445" s="2">
        <v>2843</v>
      </c>
      <c r="C445" s="2">
        <v>20</v>
      </c>
      <c r="D445" s="2" t="s">
        <v>441</v>
      </c>
      <c r="E445" s="2">
        <v>6000</v>
      </c>
      <c r="F445" s="2">
        <v>59298</v>
      </c>
      <c r="G445" s="2">
        <v>13695</v>
      </c>
      <c r="H445">
        <f>Table1[[#This Row],[E2_plant_usage]]*1055055852.62</f>
        <v>14448989901630.9</v>
      </c>
      <c r="I445">
        <f>Table1[[#This Row],[E2 in joule]]/3600000</f>
        <v>4013608.3060085834</v>
      </c>
      <c r="J445">
        <f>Table1[[#This Row],[kWh]]/Table1[[#This Row],[PRODHOURS]]</f>
        <v>668.93471766809728</v>
      </c>
      <c r="K445">
        <f>Table1[[#This Row],[KW]]/1000</f>
        <v>0.66893471766809731</v>
      </c>
      <c r="L445" s="5">
        <f>Table1[[#This Row],[kWh]]/33.33</f>
        <v>120420.29120937844</v>
      </c>
      <c r="M445" s="5">
        <f>Table1[[#This Row],[MW]]/0.769</f>
        <v>0.86987609579726566</v>
      </c>
      <c r="N445" s="5">
        <f>Table1[[#This Row],[E2_plant_usage]]/Table1[[#This Row],[E2_plant_cost]]</f>
        <v>0.23095214003844985</v>
      </c>
      <c r="O445" s="5">
        <f>Table1[[#This Row],[E2_plant_cost]]/Table1[[#This Row],[kWh]]</f>
        <v>1.4774236915751785E-2</v>
      </c>
    </row>
    <row r="446" spans="1:15">
      <c r="A446" s="2">
        <v>1996</v>
      </c>
      <c r="B446" s="2">
        <v>3713</v>
      </c>
      <c r="C446" s="2">
        <v>325</v>
      </c>
      <c r="D446" s="2" t="s">
        <v>451</v>
      </c>
      <c r="E446" s="2">
        <v>2000</v>
      </c>
      <c r="F446" s="2">
        <v>56609</v>
      </c>
      <c r="G446" s="2">
        <v>13693</v>
      </c>
      <c r="H446">
        <f>Table1[[#This Row],[E2_plant_usage]]*1055055852.62</f>
        <v>14446879789925.66</v>
      </c>
      <c r="I446">
        <f>Table1[[#This Row],[E2 in joule]]/3600000</f>
        <v>4013022.1638682391</v>
      </c>
      <c r="J446">
        <f>Table1[[#This Row],[kWh]]/Table1[[#This Row],[PRODHOURS]]</f>
        <v>2006.5110819341196</v>
      </c>
      <c r="K446">
        <f>Table1[[#This Row],[KW]]/1000</f>
        <v>2.0065110819341196</v>
      </c>
      <c r="L446" s="5">
        <f>Table1[[#This Row],[kWh]]/33.33</f>
        <v>120402.70518656584</v>
      </c>
      <c r="M446" s="5">
        <f>Table1[[#This Row],[MW]]/0.769</f>
        <v>2.609247180668556</v>
      </c>
      <c r="N446" s="5">
        <f>Table1[[#This Row],[E2_plant_usage]]/Table1[[#This Row],[E2_plant_cost]]</f>
        <v>0.2418873324029748</v>
      </c>
      <c r="O446" s="5">
        <f>Table1[[#This Row],[E2_plant_cost]]/Table1[[#This Row],[kWh]]</f>
        <v>1.4106326276910806E-2</v>
      </c>
    </row>
    <row r="447" spans="1:15">
      <c r="A447" s="2">
        <v>1983</v>
      </c>
      <c r="B447" s="2">
        <v>2752</v>
      </c>
      <c r="C447" s="2">
        <v>260</v>
      </c>
      <c r="D447" s="2" t="s">
        <v>64</v>
      </c>
      <c r="E447" s="2">
        <v>6800</v>
      </c>
      <c r="F447" s="2">
        <v>58574</v>
      </c>
      <c r="G447" s="2">
        <v>13675</v>
      </c>
      <c r="H447">
        <f>Table1[[#This Row],[E2_plant_usage]]*1055055852.62</f>
        <v>14427888784578.5</v>
      </c>
      <c r="I447">
        <f>Table1[[#This Row],[E2 in joule]]/3600000</f>
        <v>4007746.884605139</v>
      </c>
      <c r="J447">
        <f>Table1[[#This Row],[kWh]]/Table1[[#This Row],[PRODHOURS]]</f>
        <v>589.37454185369688</v>
      </c>
      <c r="K447">
        <f>Table1[[#This Row],[KW]]/1000</f>
        <v>0.58937454185369686</v>
      </c>
      <c r="L447" s="5">
        <f>Table1[[#This Row],[kWh]]/33.33</f>
        <v>120244.4309812523</v>
      </c>
      <c r="M447" s="5">
        <f>Table1[[#This Row],[MW]]/0.769</f>
        <v>0.76641682945864353</v>
      </c>
      <c r="N447" s="5">
        <f>Table1[[#This Row],[E2_plant_usage]]/Table1[[#This Row],[E2_plant_cost]]</f>
        <v>0.23346536005736335</v>
      </c>
      <c r="O447" s="5">
        <f>Table1[[#This Row],[E2_plant_cost]]/Table1[[#This Row],[kWh]]</f>
        <v>1.4615194443790572E-2</v>
      </c>
    </row>
    <row r="448" spans="1:15">
      <c r="A448" s="2">
        <v>1994</v>
      </c>
      <c r="B448" s="2">
        <v>2026</v>
      </c>
      <c r="C448" s="2">
        <v>85</v>
      </c>
      <c r="D448" s="2" t="s">
        <v>398</v>
      </c>
      <c r="E448" s="2">
        <v>7500</v>
      </c>
      <c r="F448" s="2">
        <v>73778</v>
      </c>
      <c r="G448" s="2">
        <v>13588</v>
      </c>
      <c r="H448">
        <f>Table1[[#This Row],[E2_plant_usage]]*1055055852.62</f>
        <v>14336098925400.561</v>
      </c>
      <c r="I448">
        <f>Table1[[#This Row],[E2 in joule]]/3600000</f>
        <v>3982249.7015001555</v>
      </c>
      <c r="J448">
        <f>Table1[[#This Row],[kWh]]/Table1[[#This Row],[PRODHOURS]]</f>
        <v>530.96662686668742</v>
      </c>
      <c r="K448">
        <f>Table1[[#This Row],[KW]]/1000</f>
        <v>0.53096662686668739</v>
      </c>
      <c r="L448" s="5">
        <f>Table1[[#This Row],[kWh]]/33.33</f>
        <v>119479.43898890357</v>
      </c>
      <c r="M448" s="5">
        <f>Table1[[#This Row],[MW]]/0.769</f>
        <v>0.6904637540529095</v>
      </c>
      <c r="N448" s="5">
        <f>Table1[[#This Row],[E2_plant_usage]]/Table1[[#This Row],[E2_plant_cost]]</f>
        <v>0.18417414405378296</v>
      </c>
      <c r="O448" s="5">
        <f>Table1[[#This Row],[E2_plant_cost]]/Table1[[#This Row],[kWh]]</f>
        <v>1.8526713674485818E-2</v>
      </c>
    </row>
    <row r="449" spans="1:15">
      <c r="A449" s="2">
        <v>1991</v>
      </c>
      <c r="B449" s="2">
        <v>3291</v>
      </c>
      <c r="C449" s="2">
        <v>175</v>
      </c>
      <c r="D449" s="2" t="s">
        <v>319</v>
      </c>
      <c r="E449" s="2">
        <v>5760</v>
      </c>
      <c r="F449" s="2">
        <v>65650</v>
      </c>
      <c r="G449" s="2">
        <v>13478</v>
      </c>
      <c r="H449">
        <f>Table1[[#This Row],[E2_plant_usage]]*1055055852.62</f>
        <v>14220042781612.359</v>
      </c>
      <c r="I449">
        <f>Table1[[#This Row],[E2 in joule]]/3600000</f>
        <v>3950011.883781211</v>
      </c>
      <c r="J449">
        <f>Table1[[#This Row],[kWh]]/Table1[[#This Row],[PRODHOURS]]</f>
        <v>685.76595204534908</v>
      </c>
      <c r="K449">
        <f>Table1[[#This Row],[KW]]/1000</f>
        <v>0.68576595204534907</v>
      </c>
      <c r="L449" s="5">
        <f>Table1[[#This Row],[kWh]]/33.33</f>
        <v>118512.20773420976</v>
      </c>
      <c r="M449" s="5">
        <f>Table1[[#This Row],[MW]]/0.769</f>
        <v>0.89176326663894545</v>
      </c>
      <c r="N449" s="5">
        <f>Table1[[#This Row],[E2_plant_usage]]/Table1[[#This Row],[E2_plant_cost]]</f>
        <v>0.20530083777608529</v>
      </c>
      <c r="O449" s="5">
        <f>Table1[[#This Row],[E2_plant_cost]]/Table1[[#This Row],[kWh]]</f>
        <v>1.6620203161808088E-2</v>
      </c>
    </row>
    <row r="450" spans="1:15">
      <c r="A450" s="2">
        <v>1986</v>
      </c>
      <c r="B450" s="2">
        <v>2674</v>
      </c>
      <c r="C450" s="2">
        <v>176</v>
      </c>
      <c r="D450" s="2" t="s">
        <v>182</v>
      </c>
      <c r="E450" s="2">
        <v>6240</v>
      </c>
      <c r="F450" s="2">
        <v>79129</v>
      </c>
      <c r="G450" s="2">
        <v>13464</v>
      </c>
      <c r="H450">
        <f>Table1[[#This Row],[E2_plant_usage]]*1055055852.62</f>
        <v>14205271999675.68</v>
      </c>
      <c r="I450">
        <f>Table1[[#This Row],[E2 in joule]]/3600000</f>
        <v>3945908.8887987998</v>
      </c>
      <c r="J450">
        <f>Table1[[#This Row],[kWh]]/Table1[[#This Row],[PRODHOURS]]</f>
        <v>632.35719371775633</v>
      </c>
      <c r="K450">
        <f>Table1[[#This Row],[KW]]/1000</f>
        <v>0.63235719371775634</v>
      </c>
      <c r="L450" s="5">
        <f>Table1[[#This Row],[kWh]]/33.33</f>
        <v>118389.10557452145</v>
      </c>
      <c r="M450" s="5">
        <f>Table1[[#This Row],[MW]]/0.769</f>
        <v>0.82231104514662723</v>
      </c>
      <c r="N450" s="5">
        <f>Table1[[#This Row],[E2_plant_usage]]/Table1[[#This Row],[E2_plant_cost]]</f>
        <v>0.17015253573279077</v>
      </c>
      <c r="O450" s="5">
        <f>Table1[[#This Row],[E2_plant_cost]]/Table1[[#This Row],[kWh]]</f>
        <v>2.0053428051677133E-2</v>
      </c>
    </row>
    <row r="451" spans="1:15">
      <c r="A451" s="2">
        <v>2001</v>
      </c>
      <c r="B451" s="2">
        <v>3089</v>
      </c>
      <c r="C451" s="2">
        <v>900</v>
      </c>
      <c r="D451" s="2" t="s">
        <v>563</v>
      </c>
      <c r="E451" s="2">
        <v>8400</v>
      </c>
      <c r="F451" s="2">
        <v>71532</v>
      </c>
      <c r="G451" s="2">
        <v>13328</v>
      </c>
      <c r="H451">
        <f>Table1[[#This Row],[E2_plant_usage]]*1055055852.62</f>
        <v>14061784403719.359</v>
      </c>
      <c r="I451">
        <f>Table1[[#This Row],[E2 in joule]]/3600000</f>
        <v>3906051.2232553777</v>
      </c>
      <c r="J451">
        <f>Table1[[#This Row],[kWh]]/Table1[[#This Row],[PRODHOURS]]</f>
        <v>465.00609800659259</v>
      </c>
      <c r="K451">
        <f>Table1[[#This Row],[KW]]/1000</f>
        <v>0.46500609800659259</v>
      </c>
      <c r="L451" s="5">
        <f>Table1[[#This Row],[kWh]]/33.33</f>
        <v>117193.25602326366</v>
      </c>
      <c r="M451" s="5">
        <f>Table1[[#This Row],[MW]]/0.769</f>
        <v>0.60468933420883297</v>
      </c>
      <c r="N451" s="5">
        <f>Table1[[#This Row],[E2_plant_usage]]/Table1[[#This Row],[E2_plant_cost]]</f>
        <v>0.18632220544651346</v>
      </c>
      <c r="O451" s="5">
        <f>Table1[[#This Row],[E2_plant_cost]]/Table1[[#This Row],[kWh]]</f>
        <v>1.8313123897126946E-2</v>
      </c>
    </row>
    <row r="452" spans="1:15">
      <c r="A452" s="2">
        <v>1985</v>
      </c>
      <c r="B452" s="2">
        <v>2493</v>
      </c>
      <c r="C452" s="2">
        <v>140</v>
      </c>
      <c r="D452" s="2" t="s">
        <v>166</v>
      </c>
      <c r="E452" s="2">
        <v>4250</v>
      </c>
      <c r="F452" s="2">
        <v>69332</v>
      </c>
      <c r="G452" s="2">
        <v>13304</v>
      </c>
      <c r="H452">
        <f>Table1[[#This Row],[E2_plant_usage]]*1055055852.62</f>
        <v>14036463063256.48</v>
      </c>
      <c r="I452">
        <f>Table1[[#This Row],[E2 in joule]]/3600000</f>
        <v>3899017.5175712444</v>
      </c>
      <c r="J452">
        <f>Table1[[#This Row],[kWh]]/Table1[[#This Row],[PRODHOURS]]</f>
        <v>917.4158864873516</v>
      </c>
      <c r="K452">
        <f>Table1[[#This Row],[KW]]/1000</f>
        <v>0.91741588648735162</v>
      </c>
      <c r="L452" s="5">
        <f>Table1[[#This Row],[kWh]]/33.33</f>
        <v>116982.22374951228</v>
      </c>
      <c r="M452" s="5">
        <f>Table1[[#This Row],[MW]]/0.769</f>
        <v>1.1929985519991568</v>
      </c>
      <c r="N452" s="5">
        <f>Table1[[#This Row],[E2_plant_usage]]/Table1[[#This Row],[E2_plant_cost]]</f>
        <v>0.19188830554433739</v>
      </c>
      <c r="O452" s="5">
        <f>Table1[[#This Row],[E2_plant_cost]]/Table1[[#This Row],[kWh]]</f>
        <v>1.7781915492184792E-2</v>
      </c>
    </row>
    <row r="453" spans="1:15">
      <c r="A453" s="2">
        <v>1996</v>
      </c>
      <c r="B453" s="2">
        <v>3317</v>
      </c>
      <c r="C453" s="2">
        <v>75</v>
      </c>
      <c r="D453" s="2" t="s">
        <v>449</v>
      </c>
      <c r="E453" s="2">
        <v>4500</v>
      </c>
      <c r="F453" s="2">
        <v>59203</v>
      </c>
      <c r="G453" s="2">
        <v>13293</v>
      </c>
      <c r="H453">
        <f>Table1[[#This Row],[E2_plant_usage]]*1055055852.62</f>
        <v>14024857448877.66</v>
      </c>
      <c r="I453">
        <f>Table1[[#This Row],[E2 in joule]]/3600000</f>
        <v>3895793.7357993498</v>
      </c>
      <c r="J453">
        <f>Table1[[#This Row],[kWh]]/Table1[[#This Row],[PRODHOURS]]</f>
        <v>865.73194128874445</v>
      </c>
      <c r="K453">
        <f>Table1[[#This Row],[KW]]/1000</f>
        <v>0.86573194128874442</v>
      </c>
      <c r="L453" s="5">
        <f>Table1[[#This Row],[kWh]]/33.33</f>
        <v>116885.50062404291</v>
      </c>
      <c r="M453" s="5">
        <f>Table1[[#This Row],[MW]]/0.769</f>
        <v>1.1257892604535038</v>
      </c>
      <c r="N453" s="5">
        <f>Table1[[#This Row],[E2_plant_usage]]/Table1[[#This Row],[E2_plant_cost]]</f>
        <v>0.22453254058071381</v>
      </c>
      <c r="O453" s="5">
        <f>Table1[[#This Row],[E2_plant_cost]]/Table1[[#This Row],[kWh]]</f>
        <v>1.5196646438431773E-2</v>
      </c>
    </row>
    <row r="454" spans="1:15">
      <c r="A454" s="2">
        <v>1985</v>
      </c>
      <c r="B454" s="2">
        <v>3569</v>
      </c>
      <c r="C454" s="2">
        <v>230</v>
      </c>
      <c r="D454" s="2" t="s">
        <v>144</v>
      </c>
      <c r="E454" s="2">
        <v>4500</v>
      </c>
      <c r="F454" s="2">
        <v>85707</v>
      </c>
      <c r="G454" s="2">
        <v>13274</v>
      </c>
      <c r="H454">
        <f>Table1[[#This Row],[E2_plant_usage]]*1055055852.62</f>
        <v>14004811387677.881</v>
      </c>
      <c r="I454">
        <f>Table1[[#This Row],[E2 in joule]]/3600000</f>
        <v>3890225.3854660778</v>
      </c>
      <c r="J454">
        <f>Table1[[#This Row],[kWh]]/Table1[[#This Row],[PRODHOURS]]</f>
        <v>864.49453010357286</v>
      </c>
      <c r="K454">
        <f>Table1[[#This Row],[KW]]/1000</f>
        <v>0.86449453010357291</v>
      </c>
      <c r="L454" s="5">
        <f>Table1[[#This Row],[kWh]]/33.33</f>
        <v>116718.43340732307</v>
      </c>
      <c r="M454" s="5">
        <f>Table1[[#This Row],[MW]]/0.769</f>
        <v>1.124180143177598</v>
      </c>
      <c r="N454" s="5">
        <f>Table1[[#This Row],[E2_plant_usage]]/Table1[[#This Row],[E2_plant_cost]]</f>
        <v>0.15487649783564936</v>
      </c>
      <c r="O454" s="5">
        <f>Table1[[#This Row],[E2_plant_cost]]/Table1[[#This Row],[kWh]]</f>
        <v>2.2031371323677603E-2</v>
      </c>
    </row>
    <row r="455" spans="1:15">
      <c r="A455" s="2">
        <v>1997</v>
      </c>
      <c r="B455" s="2">
        <v>2821</v>
      </c>
      <c r="C455" s="2">
        <v>45</v>
      </c>
      <c r="D455" s="2" t="s">
        <v>484</v>
      </c>
      <c r="E455" s="2">
        <v>2500</v>
      </c>
      <c r="F455" s="2">
        <v>68181</v>
      </c>
      <c r="G455" s="2">
        <v>13227</v>
      </c>
      <c r="H455">
        <f>Table1[[#This Row],[E2_plant_usage]]*1055055852.62</f>
        <v>13955223762604.74</v>
      </c>
      <c r="I455">
        <f>Table1[[#This Row],[E2 in joule]]/3600000</f>
        <v>3876451.0451679835</v>
      </c>
      <c r="J455">
        <f>Table1[[#This Row],[kWh]]/Table1[[#This Row],[PRODHOURS]]</f>
        <v>1550.5804180671935</v>
      </c>
      <c r="K455">
        <f>Table1[[#This Row],[KW]]/1000</f>
        <v>1.5505804180671934</v>
      </c>
      <c r="L455" s="5">
        <f>Table1[[#This Row],[kWh]]/33.33</f>
        <v>116305.16187122664</v>
      </c>
      <c r="M455" s="5">
        <f>Table1[[#This Row],[MW]]/0.769</f>
        <v>2.0163594513227481</v>
      </c>
      <c r="N455" s="5">
        <f>Table1[[#This Row],[E2_plant_usage]]/Table1[[#This Row],[E2_plant_cost]]</f>
        <v>0.19399832797993577</v>
      </c>
      <c r="O455" s="5">
        <f>Table1[[#This Row],[E2_plant_cost]]/Table1[[#This Row],[kWh]]</f>
        <v>1.7588510523043485E-2</v>
      </c>
    </row>
    <row r="456" spans="1:15">
      <c r="A456" s="2">
        <v>1992</v>
      </c>
      <c r="B456" s="2">
        <v>3629</v>
      </c>
      <c r="C456" s="2">
        <v>90</v>
      </c>
      <c r="D456" s="2" t="s">
        <v>331</v>
      </c>
      <c r="E456" s="2">
        <v>2125</v>
      </c>
      <c r="F456" s="2">
        <v>57325</v>
      </c>
      <c r="G456" s="2">
        <v>13207</v>
      </c>
      <c r="H456">
        <f>Table1[[#This Row],[E2_plant_usage]]*1055055852.62</f>
        <v>13934122645552.34</v>
      </c>
      <c r="I456">
        <f>Table1[[#This Row],[E2 in joule]]/3600000</f>
        <v>3870589.6237645387</v>
      </c>
      <c r="J456">
        <f>Table1[[#This Row],[kWh]]/Table1[[#This Row],[PRODHOURS]]</f>
        <v>1821.453940595077</v>
      </c>
      <c r="K456">
        <f>Table1[[#This Row],[KW]]/1000</f>
        <v>1.8214539405950769</v>
      </c>
      <c r="L456" s="5">
        <f>Table1[[#This Row],[kWh]]/33.33</f>
        <v>116129.30164310048</v>
      </c>
      <c r="M456" s="5">
        <f>Table1[[#This Row],[MW]]/0.769</f>
        <v>2.3686007029844953</v>
      </c>
      <c r="N456" s="5">
        <f>Table1[[#This Row],[E2_plant_usage]]/Table1[[#This Row],[E2_plant_cost]]</f>
        <v>0.23038813781072831</v>
      </c>
      <c r="O456" s="5">
        <f>Table1[[#This Row],[E2_plant_cost]]/Table1[[#This Row],[kWh]]</f>
        <v>1.4810405021508237E-2</v>
      </c>
    </row>
    <row r="457" spans="1:15">
      <c r="A457" s="2">
        <v>2004</v>
      </c>
      <c r="B457" s="2">
        <v>3499</v>
      </c>
      <c r="C457" s="2">
        <v>100</v>
      </c>
      <c r="D457" s="2" t="s">
        <v>639</v>
      </c>
      <c r="E457" s="2">
        <v>6600</v>
      </c>
      <c r="F457" s="2">
        <v>99220</v>
      </c>
      <c r="G457" s="2">
        <v>13135</v>
      </c>
      <c r="H457">
        <f>Table1[[#This Row],[E2_plant_usage]]*1055055852.62</f>
        <v>13858158624163.699</v>
      </c>
      <c r="I457">
        <f>Table1[[#This Row],[E2 in joule]]/3600000</f>
        <v>3849488.5067121387</v>
      </c>
      <c r="J457">
        <f>Table1[[#This Row],[kWh]]/Table1[[#This Row],[PRODHOURS]]</f>
        <v>583.25583435032399</v>
      </c>
      <c r="K457">
        <f>Table1[[#This Row],[KW]]/1000</f>
        <v>0.58325583435032402</v>
      </c>
      <c r="L457" s="5">
        <f>Table1[[#This Row],[kWh]]/33.33</f>
        <v>115496.20482184635</v>
      </c>
      <c r="M457" s="5">
        <f>Table1[[#This Row],[MW]]/0.769</f>
        <v>0.75846012269222884</v>
      </c>
      <c r="N457" s="5">
        <f>Table1[[#This Row],[E2_plant_usage]]/Table1[[#This Row],[E2_plant_cost]]</f>
        <v>0.13238258415642007</v>
      </c>
      <c r="O457" s="5">
        <f>Table1[[#This Row],[E2_plant_cost]]/Table1[[#This Row],[kWh]]</f>
        <v>2.5774852899806199E-2</v>
      </c>
    </row>
    <row r="458" spans="1:15">
      <c r="A458" s="2">
        <v>1990</v>
      </c>
      <c r="B458" s="2">
        <v>2051</v>
      </c>
      <c r="C458" s="2">
        <v>40</v>
      </c>
      <c r="D458" s="2" t="s">
        <v>296</v>
      </c>
      <c r="E458" s="2">
        <v>5000</v>
      </c>
      <c r="F458" s="2">
        <v>51712</v>
      </c>
      <c r="G458" s="2">
        <v>13058</v>
      </c>
      <c r="H458">
        <f>Table1[[#This Row],[E2_plant_usage]]*1055055852.62</f>
        <v>13776919323511.961</v>
      </c>
      <c r="I458">
        <f>Table1[[#This Row],[E2 in joule]]/3600000</f>
        <v>3826922.0343088782</v>
      </c>
      <c r="J458">
        <f>Table1[[#This Row],[kWh]]/Table1[[#This Row],[PRODHOURS]]</f>
        <v>765.38440686177569</v>
      </c>
      <c r="K458">
        <f>Table1[[#This Row],[KW]]/1000</f>
        <v>0.76538440686177567</v>
      </c>
      <c r="L458" s="5">
        <f>Table1[[#This Row],[kWh]]/33.33</f>
        <v>114819.14294356071</v>
      </c>
      <c r="M458" s="5">
        <f>Table1[[#This Row],[MW]]/0.769</f>
        <v>0.99529831841583305</v>
      </c>
      <c r="N458" s="5">
        <f>Table1[[#This Row],[E2_plant_usage]]/Table1[[#This Row],[E2_plant_cost]]</f>
        <v>0.25251392326732675</v>
      </c>
      <c r="O458" s="5">
        <f>Table1[[#This Row],[E2_plant_cost]]/Table1[[#This Row],[kWh]]</f>
        <v>1.351268709850759E-2</v>
      </c>
    </row>
    <row r="459" spans="1:15">
      <c r="A459" s="2">
        <v>1997</v>
      </c>
      <c r="B459" s="2">
        <v>3089</v>
      </c>
      <c r="C459" s="2">
        <v>200</v>
      </c>
      <c r="D459" s="2" t="s">
        <v>482</v>
      </c>
      <c r="E459" s="2">
        <v>7200</v>
      </c>
      <c r="F459" s="2">
        <v>70507</v>
      </c>
      <c r="G459" s="2">
        <v>13005</v>
      </c>
      <c r="H459">
        <f>Table1[[#This Row],[E2_plant_usage]]*1055055852.62</f>
        <v>13721001363323.1</v>
      </c>
      <c r="I459">
        <f>Table1[[#This Row],[E2 in joule]]/3600000</f>
        <v>3811389.2675897498</v>
      </c>
      <c r="J459">
        <f>Table1[[#This Row],[kWh]]/Table1[[#This Row],[PRODHOURS]]</f>
        <v>529.35962049857631</v>
      </c>
      <c r="K459">
        <f>Table1[[#This Row],[KW]]/1000</f>
        <v>0.52935962049857632</v>
      </c>
      <c r="L459" s="5">
        <f>Table1[[#This Row],[kWh]]/33.33</f>
        <v>114353.1133390264</v>
      </c>
      <c r="M459" s="5">
        <f>Table1[[#This Row],[MW]]/0.769</f>
        <v>0.68837401885380534</v>
      </c>
      <c r="N459" s="5">
        <f>Table1[[#This Row],[E2_plant_usage]]/Table1[[#This Row],[E2_plant_cost]]</f>
        <v>0.18444977094472889</v>
      </c>
      <c r="O459" s="5">
        <f>Table1[[#This Row],[E2_plant_cost]]/Table1[[#This Row],[kWh]]</f>
        <v>1.8499028844825207E-2</v>
      </c>
    </row>
    <row r="460" spans="1:15">
      <c r="A460" s="2">
        <v>2016</v>
      </c>
      <c r="B460" s="2">
        <v>2671</v>
      </c>
      <c r="C460" s="2">
        <v>90</v>
      </c>
      <c r="D460" s="2" t="s">
        <v>894</v>
      </c>
      <c r="E460" s="2">
        <v>6120</v>
      </c>
      <c r="F460" s="2">
        <v>80171</v>
      </c>
      <c r="G460" s="2">
        <v>12969</v>
      </c>
      <c r="H460">
        <f>Table1[[#This Row],[E2_plant_usage]]*1055055852.62</f>
        <v>13683019352628.779</v>
      </c>
      <c r="I460">
        <f>Table1[[#This Row],[E2 in joule]]/3600000</f>
        <v>3800838.70906355</v>
      </c>
      <c r="J460">
        <f>Table1[[#This Row],[kWh]]/Table1[[#This Row],[PRODHOURS]]</f>
        <v>621.05207664437091</v>
      </c>
      <c r="K460">
        <f>Table1[[#This Row],[KW]]/1000</f>
        <v>0.6210520766443709</v>
      </c>
      <c r="L460" s="5">
        <f>Table1[[#This Row],[kWh]]/33.33</f>
        <v>114036.56492839934</v>
      </c>
      <c r="M460" s="5">
        <f>Table1[[#This Row],[MW]]/0.769</f>
        <v>0.80760998263247186</v>
      </c>
      <c r="N460" s="5">
        <f>Table1[[#This Row],[E2_plant_usage]]/Table1[[#This Row],[E2_plant_cost]]</f>
        <v>0.16176672362824462</v>
      </c>
      <c r="O460" s="5">
        <f>Table1[[#This Row],[E2_plant_cost]]/Table1[[#This Row],[kWh]]</f>
        <v>2.1092976086783888E-2</v>
      </c>
    </row>
    <row r="461" spans="1:15">
      <c r="A461" s="2">
        <v>2005</v>
      </c>
      <c r="B461" s="2">
        <v>3499</v>
      </c>
      <c r="C461" s="2">
        <v>30</v>
      </c>
      <c r="D461" s="2" t="s">
        <v>664</v>
      </c>
      <c r="E461" s="2">
        <v>2000</v>
      </c>
      <c r="F461" s="2">
        <v>120029</v>
      </c>
      <c r="G461" s="2">
        <v>12967</v>
      </c>
      <c r="H461">
        <f>Table1[[#This Row],[E2_plant_usage]]*1055055852.62</f>
        <v>13680909240923.541</v>
      </c>
      <c r="I461">
        <f>Table1[[#This Row],[E2 in joule]]/3600000</f>
        <v>3800252.5669232057</v>
      </c>
      <c r="J461">
        <f>Table1[[#This Row],[kWh]]/Table1[[#This Row],[PRODHOURS]]</f>
        <v>1900.126283461603</v>
      </c>
      <c r="K461">
        <f>Table1[[#This Row],[KW]]/1000</f>
        <v>1.9001262834616031</v>
      </c>
      <c r="L461" s="5">
        <f>Table1[[#This Row],[kWh]]/33.33</f>
        <v>114018.97890558673</v>
      </c>
      <c r="M461" s="5">
        <f>Table1[[#This Row],[MW]]/0.769</f>
        <v>2.4709054401321238</v>
      </c>
      <c r="N461" s="5">
        <f>Table1[[#This Row],[E2_plant_usage]]/Table1[[#This Row],[E2_plant_cost]]</f>
        <v>0.10803222554549317</v>
      </c>
      <c r="O461" s="5">
        <f>Table1[[#This Row],[E2_plant_cost]]/Table1[[#This Row],[kWh]]</f>
        <v>3.1584479685564409E-2</v>
      </c>
    </row>
    <row r="462" spans="1:15">
      <c r="A462" s="2">
        <v>2002</v>
      </c>
      <c r="B462" s="2">
        <v>2899</v>
      </c>
      <c r="C462" s="2">
        <v>150</v>
      </c>
      <c r="D462" s="2" t="s">
        <v>595</v>
      </c>
      <c r="E462" s="2">
        <v>8400</v>
      </c>
      <c r="F462" s="2">
        <v>77425</v>
      </c>
      <c r="G462" s="2">
        <v>12908</v>
      </c>
      <c r="H462">
        <f>Table1[[#This Row],[E2_plant_usage]]*1055055852.62</f>
        <v>13618660945618.961</v>
      </c>
      <c r="I462">
        <f>Table1[[#This Row],[E2 in joule]]/3600000</f>
        <v>3782961.3737830445</v>
      </c>
      <c r="J462">
        <f>Table1[[#This Row],[kWh]]/Table1[[#This Row],[PRODHOURS]]</f>
        <v>450.35254449798151</v>
      </c>
      <c r="K462">
        <f>Table1[[#This Row],[KW]]/1000</f>
        <v>0.45035254449798151</v>
      </c>
      <c r="L462" s="5">
        <f>Table1[[#This Row],[kWh]]/33.33</f>
        <v>113500.1912326146</v>
      </c>
      <c r="M462" s="5">
        <f>Table1[[#This Row],[MW]]/0.769</f>
        <v>0.58563399804678995</v>
      </c>
      <c r="N462" s="5">
        <f>Table1[[#This Row],[E2_plant_usage]]/Table1[[#This Row],[E2_plant_cost]]</f>
        <v>0.16671617694543106</v>
      </c>
      <c r="O462" s="5">
        <f>Table1[[#This Row],[E2_plant_cost]]/Table1[[#This Row],[kWh]]</f>
        <v>2.0466769905866974E-2</v>
      </c>
    </row>
    <row r="463" spans="1:15">
      <c r="A463" s="2">
        <v>1988</v>
      </c>
      <c r="B463" s="2">
        <v>2761</v>
      </c>
      <c r="C463" s="2">
        <v>217</v>
      </c>
      <c r="D463" s="2" t="s">
        <v>243</v>
      </c>
      <c r="E463" s="2">
        <v>6600</v>
      </c>
      <c r="F463" s="2">
        <v>47719</v>
      </c>
      <c r="G463" s="2">
        <v>12887</v>
      </c>
      <c r="H463">
        <f>Table1[[#This Row],[E2_plant_usage]]*1055055852.62</f>
        <v>13596504772713.939</v>
      </c>
      <c r="I463">
        <f>Table1[[#This Row],[E2 in joule]]/3600000</f>
        <v>3776806.8813094278</v>
      </c>
      <c r="J463">
        <f>Table1[[#This Row],[kWh]]/Table1[[#This Row],[PRODHOURS]]</f>
        <v>572.24346686506476</v>
      </c>
      <c r="K463">
        <f>Table1[[#This Row],[KW]]/1000</f>
        <v>0.57224346686506478</v>
      </c>
      <c r="L463" s="5">
        <f>Table1[[#This Row],[kWh]]/33.33</f>
        <v>113315.53799308215</v>
      </c>
      <c r="M463" s="5">
        <f>Table1[[#This Row],[MW]]/0.769</f>
        <v>0.74413974884923895</v>
      </c>
      <c r="N463" s="5">
        <f>Table1[[#This Row],[E2_plant_usage]]/Table1[[#This Row],[E2_plant_cost]]</f>
        <v>0.27006014375825144</v>
      </c>
      <c r="O463" s="5">
        <f>Table1[[#This Row],[E2_plant_cost]]/Table1[[#This Row],[kWh]]</f>
        <v>1.2634747155368376E-2</v>
      </c>
    </row>
    <row r="464" spans="1:15">
      <c r="A464" s="2">
        <v>1994</v>
      </c>
      <c r="B464" s="2">
        <v>2657</v>
      </c>
      <c r="C464" s="2">
        <v>300</v>
      </c>
      <c r="D464" s="2" t="s">
        <v>387</v>
      </c>
      <c r="E464" s="2">
        <v>6400</v>
      </c>
      <c r="F464" s="2">
        <v>58983</v>
      </c>
      <c r="G464" s="2">
        <v>12881</v>
      </c>
      <c r="H464">
        <f>Table1[[#This Row],[E2_plant_usage]]*1055055852.62</f>
        <v>13590174437598.221</v>
      </c>
      <c r="I464">
        <f>Table1[[#This Row],[E2 in joule]]/3600000</f>
        <v>3775048.4548883946</v>
      </c>
      <c r="J464">
        <f>Table1[[#This Row],[kWh]]/Table1[[#This Row],[PRODHOURS]]</f>
        <v>589.85132107631171</v>
      </c>
      <c r="K464">
        <f>Table1[[#This Row],[KW]]/1000</f>
        <v>0.58985132107631166</v>
      </c>
      <c r="L464" s="5">
        <f>Table1[[#This Row],[kWh]]/33.33</f>
        <v>113262.7799246443</v>
      </c>
      <c r="M464" s="5">
        <f>Table1[[#This Row],[MW]]/0.769</f>
        <v>0.76703682844773946</v>
      </c>
      <c r="N464" s="5">
        <f>Table1[[#This Row],[E2_plant_usage]]/Table1[[#This Row],[E2_plant_cost]]</f>
        <v>0.2183849583778377</v>
      </c>
      <c r="O464" s="5">
        <f>Table1[[#This Row],[E2_plant_cost]]/Table1[[#This Row],[kWh]]</f>
        <v>1.5624435210525998E-2</v>
      </c>
    </row>
    <row r="465" spans="1:15">
      <c r="A465" s="2">
        <v>1982</v>
      </c>
      <c r="B465" s="2">
        <v>3462</v>
      </c>
      <c r="C465" s="2">
        <v>63</v>
      </c>
      <c r="D465" s="2" t="s">
        <v>47</v>
      </c>
      <c r="E465" s="2">
        <v>2100</v>
      </c>
      <c r="F465" s="2">
        <v>55786</v>
      </c>
      <c r="G465" s="2">
        <v>12821</v>
      </c>
      <c r="H465">
        <f>Table1[[#This Row],[E2_plant_usage]]*1055055852.62</f>
        <v>13526871086441.02</v>
      </c>
      <c r="I465">
        <f>Table1[[#This Row],[E2 in joule]]/3600000</f>
        <v>3757464.190678061</v>
      </c>
      <c r="J465">
        <f>Table1[[#This Row],[kWh]]/Table1[[#This Row],[PRODHOURS]]</f>
        <v>1789.2686622276481</v>
      </c>
      <c r="K465">
        <f>Table1[[#This Row],[KW]]/1000</f>
        <v>1.7892686622276481</v>
      </c>
      <c r="L465" s="5">
        <f>Table1[[#This Row],[kWh]]/33.33</f>
        <v>112735.19924026587</v>
      </c>
      <c r="M465" s="5">
        <f>Table1[[#This Row],[MW]]/0.769</f>
        <v>2.326747285081467</v>
      </c>
      <c r="N465" s="5">
        <f>Table1[[#This Row],[E2_plant_usage]]/Table1[[#This Row],[E2_plant_cost]]</f>
        <v>0.22982468719750476</v>
      </c>
      <c r="O465" s="5">
        <f>Table1[[#This Row],[E2_plant_cost]]/Table1[[#This Row],[kWh]]</f>
        <v>1.4846715010192291E-2</v>
      </c>
    </row>
    <row r="466" spans="1:15">
      <c r="A466" s="2">
        <v>1986</v>
      </c>
      <c r="B466" s="2">
        <v>2452</v>
      </c>
      <c r="C466" s="2">
        <v>82</v>
      </c>
      <c r="D466" s="2" t="s">
        <v>184</v>
      </c>
      <c r="E466" s="2">
        <v>3000</v>
      </c>
      <c r="F466" s="2">
        <v>63146</v>
      </c>
      <c r="G466" s="2">
        <v>12820</v>
      </c>
      <c r="H466">
        <f>Table1[[#This Row],[E2_plant_usage]]*1055055852.62</f>
        <v>13525816030588.4</v>
      </c>
      <c r="I466">
        <f>Table1[[#This Row],[E2 in joule]]/3600000</f>
        <v>3757171.1196078891</v>
      </c>
      <c r="J466">
        <f>Table1[[#This Row],[kWh]]/Table1[[#This Row],[PRODHOURS]]</f>
        <v>1252.3903732026297</v>
      </c>
      <c r="K466">
        <f>Table1[[#This Row],[KW]]/1000</f>
        <v>1.2523903732026296</v>
      </c>
      <c r="L466" s="5">
        <f>Table1[[#This Row],[kWh]]/33.33</f>
        <v>112726.40622885956</v>
      </c>
      <c r="M466" s="5">
        <f>Table1[[#This Row],[MW]]/0.769</f>
        <v>1.6285960639826131</v>
      </c>
      <c r="N466" s="5">
        <f>Table1[[#This Row],[E2_plant_usage]]/Table1[[#This Row],[E2_plant_cost]]</f>
        <v>0.20302156906217336</v>
      </c>
      <c r="O466" s="5">
        <f>Table1[[#This Row],[E2_plant_cost]]/Table1[[#This Row],[kWh]]</f>
        <v>1.6806793725857801E-2</v>
      </c>
    </row>
    <row r="467" spans="1:15">
      <c r="A467" s="2">
        <v>1990</v>
      </c>
      <c r="B467" s="2">
        <v>3569</v>
      </c>
      <c r="C467" s="2">
        <v>510</v>
      </c>
      <c r="D467" s="2" t="s">
        <v>298</v>
      </c>
      <c r="E467" s="2">
        <v>5000</v>
      </c>
      <c r="F467" s="2">
        <v>59146</v>
      </c>
      <c r="G467" s="2">
        <v>12790</v>
      </c>
      <c r="H467">
        <f>Table1[[#This Row],[E2_plant_usage]]*1055055852.62</f>
        <v>13494164355009.801</v>
      </c>
      <c r="I467">
        <f>Table1[[#This Row],[E2 in joule]]/3600000</f>
        <v>3748378.9875027225</v>
      </c>
      <c r="J467">
        <f>Table1[[#This Row],[kWh]]/Table1[[#This Row],[PRODHOURS]]</f>
        <v>749.67579750054449</v>
      </c>
      <c r="K467">
        <f>Table1[[#This Row],[KW]]/1000</f>
        <v>0.74967579750054447</v>
      </c>
      <c r="L467" s="5">
        <f>Table1[[#This Row],[kWh]]/33.33</f>
        <v>112462.61588667035</v>
      </c>
      <c r="M467" s="5">
        <f>Table1[[#This Row],[MW]]/0.769</f>
        <v>0.97487099805012278</v>
      </c>
      <c r="N467" s="5">
        <f>Table1[[#This Row],[E2_plant_usage]]/Table1[[#This Row],[E2_plant_cost]]</f>
        <v>0.21624454739120144</v>
      </c>
      <c r="O467" s="5">
        <f>Table1[[#This Row],[E2_plant_cost]]/Table1[[#This Row],[kWh]]</f>
        <v>1.5779087492805727E-2</v>
      </c>
    </row>
    <row r="468" spans="1:15">
      <c r="A468" s="2">
        <v>1993</v>
      </c>
      <c r="B468" s="2">
        <v>3089</v>
      </c>
      <c r="C468" s="2">
        <v>130</v>
      </c>
      <c r="D468" s="2" t="s">
        <v>361</v>
      </c>
      <c r="E468" s="2">
        <v>6000</v>
      </c>
      <c r="F468" s="2">
        <v>56894</v>
      </c>
      <c r="G468" s="2">
        <v>12424</v>
      </c>
      <c r="H468">
        <f>Table1[[#This Row],[E2_plant_usage]]*1055055852.62</f>
        <v>13108013912950.881</v>
      </c>
      <c r="I468">
        <f>Table1[[#This Row],[E2 in joule]]/3600000</f>
        <v>3641114.9758196892</v>
      </c>
      <c r="J468">
        <f>Table1[[#This Row],[kWh]]/Table1[[#This Row],[PRODHOURS]]</f>
        <v>606.85249596994822</v>
      </c>
      <c r="K468">
        <f>Table1[[#This Row],[KW]]/1000</f>
        <v>0.60685249596994817</v>
      </c>
      <c r="L468" s="5">
        <f>Table1[[#This Row],[kWh]]/33.33</f>
        <v>109244.37371196187</v>
      </c>
      <c r="M468" s="5">
        <f>Table1[[#This Row],[MW]]/0.769</f>
        <v>0.78914498825740986</v>
      </c>
      <c r="N468" s="5">
        <f>Table1[[#This Row],[E2_plant_usage]]/Table1[[#This Row],[E2_plant_cost]]</f>
        <v>0.21837100572995394</v>
      </c>
      <c r="O468" s="5">
        <f>Table1[[#This Row],[E2_plant_cost]]/Table1[[#This Row],[kWh]]</f>
        <v>1.5625433521827197E-2</v>
      </c>
    </row>
    <row r="469" spans="1:15">
      <c r="A469" s="2">
        <v>1986</v>
      </c>
      <c r="B469" s="2">
        <v>2842</v>
      </c>
      <c r="C469" s="2">
        <v>225</v>
      </c>
      <c r="D469" s="2" t="s">
        <v>187</v>
      </c>
      <c r="E469" s="2">
        <v>2500</v>
      </c>
      <c r="F469" s="2">
        <v>62981</v>
      </c>
      <c r="G469" s="2">
        <v>12345</v>
      </c>
      <c r="H469">
        <f>Table1[[#This Row],[E2_plant_usage]]*1055055852.62</f>
        <v>13024664500593.9</v>
      </c>
      <c r="I469">
        <f>Table1[[#This Row],[E2 in joule]]/3600000</f>
        <v>3617962.3612760836</v>
      </c>
      <c r="J469">
        <f>Table1[[#This Row],[kWh]]/Table1[[#This Row],[PRODHOURS]]</f>
        <v>1447.1849445104335</v>
      </c>
      <c r="K469">
        <f>Table1[[#This Row],[KW]]/1000</f>
        <v>1.4471849445104334</v>
      </c>
      <c r="L469" s="5">
        <f>Table1[[#This Row],[kWh]]/33.33</f>
        <v>108549.7258108636</v>
      </c>
      <c r="M469" s="5">
        <f>Table1[[#This Row],[MW]]/0.769</f>
        <v>1.8819049993633725</v>
      </c>
      <c r="N469" s="5">
        <f>Table1[[#This Row],[E2_plant_usage]]/Table1[[#This Row],[E2_plant_cost]]</f>
        <v>0.19601149553039807</v>
      </c>
      <c r="O469" s="5">
        <f>Table1[[#This Row],[E2_plant_cost]]/Table1[[#This Row],[kWh]]</f>
        <v>1.7407864900448027E-2</v>
      </c>
    </row>
    <row r="470" spans="1:15">
      <c r="A470" s="2">
        <v>1991</v>
      </c>
      <c r="B470" s="2">
        <v>3429</v>
      </c>
      <c r="C470" s="2">
        <v>83</v>
      </c>
      <c r="D470" s="2" t="s">
        <v>323</v>
      </c>
      <c r="E470" s="2">
        <v>5800</v>
      </c>
      <c r="F470" s="2">
        <v>57734</v>
      </c>
      <c r="G470" s="2">
        <v>12344</v>
      </c>
      <c r="H470">
        <f>Table1[[#This Row],[E2_plant_usage]]*1055055852.62</f>
        <v>13023609444741.279</v>
      </c>
      <c r="I470">
        <f>Table1[[#This Row],[E2 in joule]]/3600000</f>
        <v>3617669.2902059108</v>
      </c>
      <c r="J470">
        <f>Table1[[#This Row],[kWh]]/Table1[[#This Row],[PRODHOURS]]</f>
        <v>623.73608451826044</v>
      </c>
      <c r="K470">
        <f>Table1[[#This Row],[KW]]/1000</f>
        <v>0.62373608451826046</v>
      </c>
      <c r="L470" s="5">
        <f>Table1[[#This Row],[kWh]]/33.33</f>
        <v>108540.93279945728</v>
      </c>
      <c r="M470" s="5">
        <f>Table1[[#This Row],[MW]]/0.769</f>
        <v>0.81110023994572233</v>
      </c>
      <c r="N470" s="5">
        <f>Table1[[#This Row],[E2_plant_usage]]/Table1[[#This Row],[E2_plant_cost]]</f>
        <v>0.21380815464024666</v>
      </c>
      <c r="O470" s="5">
        <f>Table1[[#This Row],[E2_plant_cost]]/Table1[[#This Row],[kWh]]</f>
        <v>1.5958893798364276E-2</v>
      </c>
    </row>
    <row r="471" spans="1:15">
      <c r="A471" s="2">
        <v>2004</v>
      </c>
      <c r="B471" s="2">
        <v>3471</v>
      </c>
      <c r="C471" s="2">
        <v>250</v>
      </c>
      <c r="D471" s="2" t="s">
        <v>645</v>
      </c>
      <c r="E471" s="2">
        <v>8400</v>
      </c>
      <c r="F471" s="2">
        <v>80458</v>
      </c>
      <c r="G471" s="2">
        <v>12303</v>
      </c>
      <c r="H471">
        <f>Table1[[#This Row],[E2_plant_usage]]*1055055852.62</f>
        <v>12980352154783.859</v>
      </c>
      <c r="I471">
        <f>Table1[[#This Row],[E2 in joule]]/3600000</f>
        <v>3605653.3763288497</v>
      </c>
      <c r="J471">
        <f>Table1[[#This Row],[kWh]]/Table1[[#This Row],[PRODHOURS]]</f>
        <v>429.24444956295832</v>
      </c>
      <c r="K471">
        <f>Table1[[#This Row],[KW]]/1000</f>
        <v>0.42924444956295832</v>
      </c>
      <c r="L471" s="5">
        <f>Table1[[#This Row],[kWh]]/33.33</f>
        <v>108180.41933179868</v>
      </c>
      <c r="M471" s="5">
        <f>Table1[[#This Row],[MW]]/0.769</f>
        <v>0.55818524000384695</v>
      </c>
      <c r="N471" s="5">
        <f>Table1[[#This Row],[E2_plant_usage]]/Table1[[#This Row],[E2_plant_cost]]</f>
        <v>0.15291207835143802</v>
      </c>
      <c r="O471" s="5">
        <f>Table1[[#This Row],[E2_plant_cost]]/Table1[[#This Row],[kWh]]</f>
        <v>2.2314402301731932E-2</v>
      </c>
    </row>
    <row r="472" spans="1:15">
      <c r="A472" s="2">
        <v>2004</v>
      </c>
      <c r="B472" s="2">
        <v>3469</v>
      </c>
      <c r="C472" s="2">
        <v>200</v>
      </c>
      <c r="D472" s="2" t="s">
        <v>640</v>
      </c>
      <c r="E472" s="2">
        <v>4080</v>
      </c>
      <c r="F472" s="2">
        <v>114193</v>
      </c>
      <c r="G472" s="2">
        <v>12266</v>
      </c>
      <c r="H472">
        <f>Table1[[#This Row],[E2_plant_usage]]*1055055852.62</f>
        <v>12941315088236.92</v>
      </c>
      <c r="I472">
        <f>Table1[[#This Row],[E2 in joule]]/3600000</f>
        <v>3594809.7467324776</v>
      </c>
      <c r="J472">
        <f>Table1[[#This Row],[kWh]]/Table1[[#This Row],[PRODHOURS]]</f>
        <v>881.08082027756802</v>
      </c>
      <c r="K472">
        <f>Table1[[#This Row],[KW]]/1000</f>
        <v>0.88108082027756807</v>
      </c>
      <c r="L472" s="5">
        <f>Table1[[#This Row],[kWh]]/33.33</f>
        <v>107855.07790976531</v>
      </c>
      <c r="M472" s="5">
        <f>Table1[[#This Row],[MW]]/0.769</f>
        <v>1.1457487909981379</v>
      </c>
      <c r="N472" s="5">
        <f>Table1[[#This Row],[E2_plant_usage]]/Table1[[#This Row],[E2_plant_cost]]</f>
        <v>0.10741464012680287</v>
      </c>
      <c r="O472" s="5">
        <f>Table1[[#This Row],[E2_plant_cost]]/Table1[[#This Row],[kWh]]</f>
        <v>3.1766076105639904E-2</v>
      </c>
    </row>
    <row r="473" spans="1:15">
      <c r="A473" s="2">
        <v>2019</v>
      </c>
      <c r="B473" s="2">
        <v>3089</v>
      </c>
      <c r="C473" s="2">
        <v>34</v>
      </c>
      <c r="D473" s="2" t="s">
        <v>945</v>
      </c>
      <c r="E473" s="2">
        <v>6240</v>
      </c>
      <c r="F473" s="2">
        <v>71362</v>
      </c>
      <c r="G473" s="2">
        <v>12245</v>
      </c>
      <c r="H473">
        <f>Table1[[#This Row],[E2_plant_usage]]*1055055852.62</f>
        <v>12919158915331.9</v>
      </c>
      <c r="I473">
        <f>Table1[[#This Row],[E2 in joule]]/3600000</f>
        <v>3588655.2542588613</v>
      </c>
      <c r="J473">
        <f>Table1[[#This Row],[kWh]]/Table1[[#This Row],[PRODHOURS]]</f>
        <v>575.1050086953303</v>
      </c>
      <c r="K473">
        <f>Table1[[#This Row],[KW]]/1000</f>
        <v>0.57510500869533032</v>
      </c>
      <c r="L473" s="5">
        <f>Table1[[#This Row],[kWh]]/33.33</f>
        <v>107670.42467023287</v>
      </c>
      <c r="M473" s="5">
        <f>Table1[[#This Row],[MW]]/0.769</f>
        <v>0.7478608695647988</v>
      </c>
      <c r="N473" s="5">
        <f>Table1[[#This Row],[E2_plant_usage]]/Table1[[#This Row],[E2_plant_cost]]</f>
        <v>0.17158992180712423</v>
      </c>
      <c r="O473" s="5">
        <f>Table1[[#This Row],[E2_plant_cost]]/Table1[[#This Row],[kWh]]</f>
        <v>1.9885443137874739E-2</v>
      </c>
    </row>
    <row r="474" spans="1:15">
      <c r="A474" s="2">
        <v>2000</v>
      </c>
      <c r="B474" s="2">
        <v>2393</v>
      </c>
      <c r="C474" s="2">
        <v>60</v>
      </c>
      <c r="D474" s="2" t="s">
        <v>543</v>
      </c>
      <c r="E474" s="2">
        <v>6240</v>
      </c>
      <c r="F474" s="2">
        <v>50815</v>
      </c>
      <c r="G474" s="2">
        <v>12179</v>
      </c>
      <c r="H474">
        <f>Table1[[#This Row],[E2_plant_usage]]*1055055852.62</f>
        <v>12849525229058.98</v>
      </c>
      <c r="I474">
        <f>Table1[[#This Row],[E2 in joule]]/3600000</f>
        <v>3569312.5636274945</v>
      </c>
      <c r="J474">
        <f>Table1[[#This Row],[kWh]]/Table1[[#This Row],[PRODHOURS]]</f>
        <v>572.00521853004716</v>
      </c>
      <c r="K474">
        <f>Table1[[#This Row],[KW]]/1000</f>
        <v>0.57200521853004715</v>
      </c>
      <c r="L474" s="5">
        <f>Table1[[#This Row],[kWh]]/33.33</f>
        <v>107090.08591741658</v>
      </c>
      <c r="M474" s="5">
        <f>Table1[[#This Row],[MW]]/0.769</f>
        <v>0.74382993306898193</v>
      </c>
      <c r="N474" s="5">
        <f>Table1[[#This Row],[E2_plant_usage]]/Table1[[#This Row],[E2_plant_cost]]</f>
        <v>0.23967332480566761</v>
      </c>
      <c r="O474" s="5">
        <f>Table1[[#This Row],[E2_plant_cost]]/Table1[[#This Row],[kWh]]</f>
        <v>1.4236634952573804E-2</v>
      </c>
    </row>
    <row r="475" spans="1:15">
      <c r="A475" s="2">
        <v>1984</v>
      </c>
      <c r="B475" s="2">
        <v>3443</v>
      </c>
      <c r="C475" s="2">
        <v>126</v>
      </c>
      <c r="D475" s="2" t="s">
        <v>104</v>
      </c>
      <c r="E475" s="2">
        <v>2125</v>
      </c>
      <c r="F475" s="2">
        <v>71300</v>
      </c>
      <c r="G475" s="2">
        <v>12114</v>
      </c>
      <c r="H475">
        <f>Table1[[#This Row],[E2_plant_usage]]*1055055852.62</f>
        <v>12780946598638.68</v>
      </c>
      <c r="I475">
        <f>Table1[[#This Row],[E2 in joule]]/3600000</f>
        <v>3550262.9440663001</v>
      </c>
      <c r="J475">
        <f>Table1[[#This Row],[kWh]]/Table1[[#This Row],[PRODHOURS]]</f>
        <v>1670.7119736782588</v>
      </c>
      <c r="K475">
        <f>Table1[[#This Row],[KW]]/1000</f>
        <v>1.6707119736782587</v>
      </c>
      <c r="L475" s="5">
        <f>Table1[[#This Row],[kWh]]/33.33</f>
        <v>106518.5401760066</v>
      </c>
      <c r="M475" s="5">
        <f>Table1[[#This Row],[MW]]/0.769</f>
        <v>2.1725773389834315</v>
      </c>
      <c r="N475" s="5">
        <f>Table1[[#This Row],[E2_plant_usage]]/Table1[[#This Row],[E2_plant_cost]]</f>
        <v>0.16990182328190742</v>
      </c>
      <c r="O475" s="5">
        <f>Table1[[#This Row],[E2_plant_cost]]/Table1[[#This Row],[kWh]]</f>
        <v>2.0083019518080093E-2</v>
      </c>
    </row>
    <row r="476" spans="1:15">
      <c r="A476" s="2">
        <v>2012</v>
      </c>
      <c r="B476" s="2">
        <v>3444</v>
      </c>
      <c r="C476" s="2">
        <v>83</v>
      </c>
      <c r="D476" s="2" t="s">
        <v>802</v>
      </c>
      <c r="E476" s="2">
        <v>2500</v>
      </c>
      <c r="F476" s="2">
        <v>86752</v>
      </c>
      <c r="G476" s="2">
        <v>11985</v>
      </c>
      <c r="H476">
        <f>Table1[[#This Row],[E2_plant_usage]]*1055055852.62</f>
        <v>12644844393650.699</v>
      </c>
      <c r="I476">
        <f>Table1[[#This Row],[E2 in joule]]/3600000</f>
        <v>3512456.7760140831</v>
      </c>
      <c r="J476">
        <f>Table1[[#This Row],[kWh]]/Table1[[#This Row],[PRODHOURS]]</f>
        <v>1404.9827104056333</v>
      </c>
      <c r="K476">
        <f>Table1[[#This Row],[KW]]/1000</f>
        <v>1.4049827104056332</v>
      </c>
      <c r="L476" s="5">
        <f>Table1[[#This Row],[kWh]]/33.33</f>
        <v>105384.24170459296</v>
      </c>
      <c r="M476" s="5">
        <f>Table1[[#This Row],[MW]]/0.769</f>
        <v>1.8270256312166882</v>
      </c>
      <c r="N476" s="5">
        <f>Table1[[#This Row],[E2_plant_usage]]/Table1[[#This Row],[E2_plant_cost]]</f>
        <v>0.13815243452600517</v>
      </c>
      <c r="O476" s="5">
        <f>Table1[[#This Row],[E2_plant_cost]]/Table1[[#This Row],[kWh]]</f>
        <v>2.469838222420653E-2</v>
      </c>
    </row>
    <row r="477" spans="1:15">
      <c r="A477" s="2">
        <v>2018</v>
      </c>
      <c r="B477" s="2">
        <v>3089</v>
      </c>
      <c r="C477" s="2">
        <v>441</v>
      </c>
      <c r="D477" s="2" t="s">
        <v>925</v>
      </c>
      <c r="E477" s="2">
        <v>8112</v>
      </c>
      <c r="F477" s="2">
        <v>66358</v>
      </c>
      <c r="G477" s="2">
        <v>11922</v>
      </c>
      <c r="H477">
        <f>Table1[[#This Row],[E2_plant_usage]]*1055055852.62</f>
        <v>12578375874935.641</v>
      </c>
      <c r="I477">
        <f>Table1[[#This Row],[E2 in joule]]/3600000</f>
        <v>3493993.2985932333</v>
      </c>
      <c r="J477">
        <f>Table1[[#This Row],[kWh]]/Table1[[#This Row],[PRODHOURS]]</f>
        <v>430.71909499423487</v>
      </c>
      <c r="K477">
        <f>Table1[[#This Row],[KW]]/1000</f>
        <v>0.43071909499423489</v>
      </c>
      <c r="L477" s="5">
        <f>Table1[[#This Row],[kWh]]/33.33</f>
        <v>104830.28198599561</v>
      </c>
      <c r="M477" s="5">
        <f>Table1[[#This Row],[MW]]/0.769</f>
        <v>0.56010285434881002</v>
      </c>
      <c r="N477" s="5">
        <f>Table1[[#This Row],[E2_plant_usage]]/Table1[[#This Row],[E2_plant_cost]]</f>
        <v>0.17966183429277555</v>
      </c>
      <c r="O477" s="5">
        <f>Table1[[#This Row],[E2_plant_cost]]/Table1[[#This Row],[kWh]]</f>
        <v>1.8992022688399932E-2</v>
      </c>
    </row>
    <row r="478" spans="1:15">
      <c r="A478" s="2">
        <v>1985</v>
      </c>
      <c r="B478" s="2">
        <v>2653</v>
      </c>
      <c r="C478" s="2">
        <v>56</v>
      </c>
      <c r="D478" s="2" t="s">
        <v>147</v>
      </c>
      <c r="E478" s="2">
        <v>2080</v>
      </c>
      <c r="F478" s="2">
        <v>60548</v>
      </c>
      <c r="G478" s="2">
        <v>11899</v>
      </c>
      <c r="H478">
        <f>Table1[[#This Row],[E2_plant_usage]]*1055055852.62</f>
        <v>12554109590325.381</v>
      </c>
      <c r="I478">
        <f>Table1[[#This Row],[E2 in joule]]/3600000</f>
        <v>3487252.6639792724</v>
      </c>
      <c r="J478">
        <f>Table1[[#This Row],[kWh]]/Table1[[#This Row],[PRODHOURS]]</f>
        <v>1676.5637807592655</v>
      </c>
      <c r="K478">
        <f>Table1[[#This Row],[KW]]/1000</f>
        <v>1.6765637807592655</v>
      </c>
      <c r="L478" s="5">
        <f>Table1[[#This Row],[kWh]]/33.33</f>
        <v>104628.04272365053</v>
      </c>
      <c r="M478" s="5">
        <f>Table1[[#This Row],[MW]]/0.769</f>
        <v>2.1801869710783688</v>
      </c>
      <c r="N478" s="5">
        <f>Table1[[#This Row],[E2_plant_usage]]/Table1[[#This Row],[E2_plant_cost]]</f>
        <v>0.19652176785360376</v>
      </c>
      <c r="O478" s="5">
        <f>Table1[[#This Row],[E2_plant_cost]]/Table1[[#This Row],[kWh]]</f>
        <v>1.7362665064512197E-2</v>
      </c>
    </row>
    <row r="479" spans="1:15">
      <c r="A479" s="2">
        <v>1982</v>
      </c>
      <c r="B479" s="2">
        <v>3494</v>
      </c>
      <c r="C479" s="2">
        <v>328</v>
      </c>
      <c r="D479" s="2" t="s">
        <v>42</v>
      </c>
      <c r="E479" s="2">
        <v>6000</v>
      </c>
      <c r="F479" s="2">
        <v>46078</v>
      </c>
      <c r="G479" s="2">
        <v>11875</v>
      </c>
      <c r="H479">
        <f>Table1[[#This Row],[E2_plant_usage]]*1055055852.62</f>
        <v>12528788249862.5</v>
      </c>
      <c r="I479">
        <f>Table1[[#This Row],[E2 in joule]]/3600000</f>
        <v>3480218.958295139</v>
      </c>
      <c r="J479">
        <f>Table1[[#This Row],[kWh]]/Table1[[#This Row],[PRODHOURS]]</f>
        <v>580.03649304918986</v>
      </c>
      <c r="K479">
        <f>Table1[[#This Row],[KW]]/1000</f>
        <v>0.58003649304918981</v>
      </c>
      <c r="L479" s="5">
        <f>Table1[[#This Row],[kWh]]/33.33</f>
        <v>104417.01044989917</v>
      </c>
      <c r="M479" s="5">
        <f>Table1[[#This Row],[MW]]/0.769</f>
        <v>0.75427372308087104</v>
      </c>
      <c r="N479" s="5">
        <f>Table1[[#This Row],[E2_plant_usage]]/Table1[[#This Row],[E2_plant_cost]]</f>
        <v>0.25771517861018273</v>
      </c>
      <c r="O479" s="5">
        <f>Table1[[#This Row],[E2_plant_cost]]/Table1[[#This Row],[kWh]]</f>
        <v>1.3239971551264784E-2</v>
      </c>
    </row>
    <row r="480" spans="1:15">
      <c r="A480" s="2">
        <v>1985</v>
      </c>
      <c r="B480" s="2">
        <v>3556</v>
      </c>
      <c r="C480" s="2">
        <v>184</v>
      </c>
      <c r="D480" s="2" t="s">
        <v>132</v>
      </c>
      <c r="E480" s="2">
        <v>5500</v>
      </c>
      <c r="F480" s="2">
        <v>64969</v>
      </c>
      <c r="G480" s="2">
        <v>11860</v>
      </c>
      <c r="H480">
        <f>Table1[[#This Row],[E2_plant_usage]]*1055055852.62</f>
        <v>12512962412073.199</v>
      </c>
      <c r="I480">
        <f>Table1[[#This Row],[E2 in joule]]/3600000</f>
        <v>3475822.8922425555</v>
      </c>
      <c r="J480">
        <f>Table1[[#This Row],[kWh]]/Table1[[#This Row],[PRODHOURS]]</f>
        <v>631.96779858955551</v>
      </c>
      <c r="K480">
        <f>Table1[[#This Row],[KW]]/1000</f>
        <v>0.63196779858955554</v>
      </c>
      <c r="L480" s="5">
        <f>Table1[[#This Row],[kWh]]/33.33</f>
        <v>104285.11527880454</v>
      </c>
      <c r="M480" s="5">
        <f>Table1[[#This Row],[MW]]/0.769</f>
        <v>0.82180467957029324</v>
      </c>
      <c r="N480" s="5">
        <f>Table1[[#This Row],[E2_plant_usage]]/Table1[[#This Row],[E2_plant_cost]]</f>
        <v>0.18254860010158691</v>
      </c>
      <c r="O480" s="5">
        <f>Table1[[#This Row],[E2_plant_cost]]/Table1[[#This Row],[kWh]]</f>
        <v>1.8691688850142434E-2</v>
      </c>
    </row>
    <row r="481" spans="1:15">
      <c r="A481" s="2">
        <v>2002</v>
      </c>
      <c r="B481" s="2">
        <v>3728</v>
      </c>
      <c r="C481" s="2">
        <v>205</v>
      </c>
      <c r="D481" s="2" t="s">
        <v>597</v>
      </c>
      <c r="E481" s="2">
        <v>4312</v>
      </c>
      <c r="F481" s="2">
        <v>102645</v>
      </c>
      <c r="G481" s="2">
        <v>11770</v>
      </c>
      <c r="H481">
        <f>Table1[[#This Row],[E2_plant_usage]]*1055055852.62</f>
        <v>12418007385337.4</v>
      </c>
      <c r="I481">
        <f>Table1[[#This Row],[E2 in joule]]/3600000</f>
        <v>3449446.4959270558</v>
      </c>
      <c r="J481">
        <f>Table1[[#This Row],[kWh]]/Table1[[#This Row],[PRODHOURS]]</f>
        <v>799.96440072519852</v>
      </c>
      <c r="K481">
        <f>Table1[[#This Row],[KW]]/1000</f>
        <v>0.79996440072519848</v>
      </c>
      <c r="L481" s="5">
        <f>Table1[[#This Row],[kWh]]/33.33</f>
        <v>103493.74425223691</v>
      </c>
      <c r="M481" s="5">
        <f>Table1[[#This Row],[MW]]/0.769</f>
        <v>1.0402658006829628</v>
      </c>
      <c r="N481" s="5">
        <f>Table1[[#This Row],[E2_plant_usage]]/Table1[[#This Row],[E2_plant_cost]]</f>
        <v>0.11466705635929661</v>
      </c>
      <c r="O481" s="5">
        <f>Table1[[#This Row],[E2_plant_cost]]/Table1[[#This Row],[kWh]]</f>
        <v>2.9756947997656547E-2</v>
      </c>
    </row>
    <row r="482" spans="1:15">
      <c r="A482" s="2">
        <v>2017</v>
      </c>
      <c r="B482" s="2">
        <v>2013</v>
      </c>
      <c r="C482" s="2">
        <v>100</v>
      </c>
      <c r="D482" s="2" t="s">
        <v>913</v>
      </c>
      <c r="E482" s="2">
        <v>6120</v>
      </c>
      <c r="F482" s="2">
        <v>63781</v>
      </c>
      <c r="G482" s="2">
        <v>11700</v>
      </c>
      <c r="H482">
        <f>Table1[[#This Row],[E2_plant_usage]]*1055055852.62</f>
        <v>12344153475654</v>
      </c>
      <c r="I482">
        <f>Table1[[#This Row],[E2 in joule]]/3600000</f>
        <v>3428931.5210150001</v>
      </c>
      <c r="J482">
        <f>Table1[[#This Row],[kWh]]/Table1[[#This Row],[PRODHOURS]]</f>
        <v>560.2829282704248</v>
      </c>
      <c r="K482">
        <f>Table1[[#This Row],[KW]]/1000</f>
        <v>0.56028292827042481</v>
      </c>
      <c r="L482" s="5">
        <f>Table1[[#This Row],[kWh]]/33.33</f>
        <v>102878.23345379539</v>
      </c>
      <c r="M482" s="5">
        <f>Table1[[#This Row],[MW]]/0.769</f>
        <v>0.72858638266635212</v>
      </c>
      <c r="N482" s="5">
        <f>Table1[[#This Row],[E2_plant_usage]]/Table1[[#This Row],[E2_plant_cost]]</f>
        <v>0.18344020946676909</v>
      </c>
      <c r="O482" s="5">
        <f>Table1[[#This Row],[E2_plant_cost]]/Table1[[#This Row],[kWh]]</f>
        <v>1.8600838077139595E-2</v>
      </c>
    </row>
    <row r="483" spans="1:15">
      <c r="A483" s="2">
        <v>1985</v>
      </c>
      <c r="B483" s="2">
        <v>3443</v>
      </c>
      <c r="C483" s="2">
        <v>230</v>
      </c>
      <c r="D483" s="2" t="s">
        <v>157</v>
      </c>
      <c r="E483" s="2">
        <v>6120</v>
      </c>
      <c r="F483" s="2">
        <v>63139</v>
      </c>
      <c r="G483" s="2">
        <v>11667</v>
      </c>
      <c r="H483">
        <f>Table1[[#This Row],[E2_plant_usage]]*1055055852.62</f>
        <v>12309336632517.541</v>
      </c>
      <c r="I483">
        <f>Table1[[#This Row],[E2 in joule]]/3600000</f>
        <v>3419260.1756993169</v>
      </c>
      <c r="J483">
        <f>Table1[[#This Row],[kWh]]/Table1[[#This Row],[PRODHOURS]]</f>
        <v>558.70264308812364</v>
      </c>
      <c r="K483">
        <f>Table1[[#This Row],[KW]]/1000</f>
        <v>0.55870264308812367</v>
      </c>
      <c r="L483" s="5">
        <f>Table1[[#This Row],[kWh]]/33.33</f>
        <v>102588.06407738724</v>
      </c>
      <c r="M483" s="5">
        <f>Table1[[#This Row],[MW]]/0.769</f>
        <v>0.72653139543319067</v>
      </c>
      <c r="N483" s="5">
        <f>Table1[[#This Row],[E2_plant_usage]]/Table1[[#This Row],[E2_plant_cost]]</f>
        <v>0.18478278084860386</v>
      </c>
      <c r="O483" s="5">
        <f>Table1[[#This Row],[E2_plant_cost]]/Table1[[#This Row],[kWh]]</f>
        <v>1.8465690458049636E-2</v>
      </c>
    </row>
    <row r="484" spans="1:15">
      <c r="A484" s="2">
        <v>1995</v>
      </c>
      <c r="B484" s="2">
        <v>3441</v>
      </c>
      <c r="C484" s="2">
        <v>146</v>
      </c>
      <c r="D484" s="2" t="s">
        <v>426</v>
      </c>
      <c r="E484" s="2">
        <v>4800</v>
      </c>
      <c r="F484" s="2">
        <v>55690</v>
      </c>
      <c r="G484" s="2">
        <v>11656</v>
      </c>
      <c r="H484">
        <f>Table1[[#This Row],[E2_plant_usage]]*1055055852.62</f>
        <v>12297731018138.721</v>
      </c>
      <c r="I484">
        <f>Table1[[#This Row],[E2 in joule]]/3600000</f>
        <v>3416036.3939274224</v>
      </c>
      <c r="J484">
        <f>Table1[[#This Row],[kWh]]/Table1[[#This Row],[PRODHOURS]]</f>
        <v>711.67424873487971</v>
      </c>
      <c r="K484">
        <f>Table1[[#This Row],[KW]]/1000</f>
        <v>0.71167424873487972</v>
      </c>
      <c r="L484" s="5">
        <f>Table1[[#This Row],[kWh]]/33.33</f>
        <v>102491.34095191787</v>
      </c>
      <c r="M484" s="5">
        <f>Table1[[#This Row],[MW]]/0.769</f>
        <v>0.92545415960322464</v>
      </c>
      <c r="N484" s="5">
        <f>Table1[[#This Row],[E2_plant_usage]]/Table1[[#This Row],[E2_plant_cost]]</f>
        <v>0.20930149039324833</v>
      </c>
      <c r="O484" s="5">
        <f>Table1[[#This Row],[E2_plant_cost]]/Table1[[#This Row],[kWh]]</f>
        <v>1.6302519522039729E-2</v>
      </c>
    </row>
    <row r="485" spans="1:15">
      <c r="A485" s="2">
        <v>2006</v>
      </c>
      <c r="B485" s="2">
        <v>3564</v>
      </c>
      <c r="C485" s="2">
        <v>131</v>
      </c>
      <c r="D485" s="2" t="s">
        <v>697</v>
      </c>
      <c r="E485" s="2">
        <v>6732</v>
      </c>
      <c r="F485" s="2">
        <v>145800</v>
      </c>
      <c r="G485" s="2">
        <v>11640</v>
      </c>
      <c r="H485">
        <f>Table1[[#This Row],[E2_plant_usage]]*1055055852.62</f>
        <v>12280850124496.801</v>
      </c>
      <c r="I485">
        <f>Table1[[#This Row],[E2 in joule]]/3600000</f>
        <v>3411347.2568046669</v>
      </c>
      <c r="J485">
        <f>Table1[[#This Row],[kWh]]/Table1[[#This Row],[PRODHOURS]]</f>
        <v>506.7360749858388</v>
      </c>
      <c r="K485">
        <f>Table1[[#This Row],[KW]]/1000</f>
        <v>0.50673607498583884</v>
      </c>
      <c r="L485" s="5">
        <f>Table1[[#This Row],[kWh]]/33.33</f>
        <v>102350.65276941695</v>
      </c>
      <c r="M485" s="5">
        <f>Table1[[#This Row],[MW]]/0.769</f>
        <v>0.65895458385674754</v>
      </c>
      <c r="N485" s="5">
        <f>Table1[[#This Row],[E2_plant_usage]]/Table1[[#This Row],[E2_plant_cost]]</f>
        <v>7.9835390946502063E-2</v>
      </c>
      <c r="O485" s="5">
        <f>Table1[[#This Row],[E2_plant_cost]]/Table1[[#This Row],[kWh]]</f>
        <v>4.2739712208767516E-2</v>
      </c>
    </row>
    <row r="486" spans="1:15">
      <c r="A486" s="2">
        <v>2003</v>
      </c>
      <c r="B486" s="2">
        <v>3632</v>
      </c>
      <c r="C486" s="2">
        <v>285</v>
      </c>
      <c r="D486" s="2" t="s">
        <v>628</v>
      </c>
      <c r="E486" s="2">
        <v>4950</v>
      </c>
      <c r="F486" s="2">
        <v>59888</v>
      </c>
      <c r="G486" s="2">
        <v>11479</v>
      </c>
      <c r="H486">
        <f>Table1[[#This Row],[E2_plant_usage]]*1055055852.62</f>
        <v>12110986132224.98</v>
      </c>
      <c r="I486">
        <f>Table1[[#This Row],[E2 in joule]]/3600000</f>
        <v>3364162.8145069391</v>
      </c>
      <c r="J486">
        <f>Table1[[#This Row],[kWh]]/Table1[[#This Row],[PRODHOURS]]</f>
        <v>679.62885141554329</v>
      </c>
      <c r="K486">
        <f>Table1[[#This Row],[KW]]/1000</f>
        <v>0.6796288514155433</v>
      </c>
      <c r="L486" s="5">
        <f>Table1[[#This Row],[kWh]]/33.33</f>
        <v>100934.97793300149</v>
      </c>
      <c r="M486" s="5">
        <f>Table1[[#This Row],[MW]]/0.769</f>
        <v>0.88378264163269604</v>
      </c>
      <c r="N486" s="5">
        <f>Table1[[#This Row],[E2_plant_usage]]/Table1[[#This Row],[E2_plant_cost]]</f>
        <v>0.19167445899011487</v>
      </c>
      <c r="O486" s="5">
        <f>Table1[[#This Row],[E2_plant_cost]]/Table1[[#This Row],[kWh]]</f>
        <v>1.7801754344870298E-2</v>
      </c>
    </row>
    <row r="487" spans="1:15">
      <c r="A487" s="2">
        <v>2002</v>
      </c>
      <c r="B487" s="2">
        <v>3089</v>
      </c>
      <c r="C487" s="2">
        <v>122</v>
      </c>
      <c r="D487" s="2" t="s">
        <v>587</v>
      </c>
      <c r="E487" s="2">
        <v>6000</v>
      </c>
      <c r="F487" s="2">
        <v>86726</v>
      </c>
      <c r="G487" s="2">
        <v>11449</v>
      </c>
      <c r="H487">
        <f>Table1[[#This Row],[E2_plant_usage]]*1055055852.62</f>
        <v>12079334456646.381</v>
      </c>
      <c r="I487">
        <f>Table1[[#This Row],[E2 in joule]]/3600000</f>
        <v>3355370.6824017726</v>
      </c>
      <c r="J487">
        <f>Table1[[#This Row],[kWh]]/Table1[[#This Row],[PRODHOURS]]</f>
        <v>559.22844706696208</v>
      </c>
      <c r="K487">
        <f>Table1[[#This Row],[KW]]/1000</f>
        <v>0.55922844706696206</v>
      </c>
      <c r="L487" s="5">
        <f>Table1[[#This Row],[kWh]]/33.33</f>
        <v>100671.18759081226</v>
      </c>
      <c r="M487" s="5">
        <f>Table1[[#This Row],[MW]]/0.769</f>
        <v>0.72721514573076995</v>
      </c>
      <c r="N487" s="5">
        <f>Table1[[#This Row],[E2_plant_usage]]/Table1[[#This Row],[E2_plant_cost]]</f>
        <v>0.13201346770288033</v>
      </c>
      <c r="O487" s="5">
        <f>Table1[[#This Row],[E2_plant_cost]]/Table1[[#This Row],[kWh]]</f>
        <v>2.5846920715752803E-2</v>
      </c>
    </row>
    <row r="488" spans="1:15">
      <c r="A488" s="2">
        <v>2017</v>
      </c>
      <c r="B488" s="2">
        <v>2011</v>
      </c>
      <c r="C488" s="2">
        <v>96</v>
      </c>
      <c r="D488" s="2" t="s">
        <v>909</v>
      </c>
      <c r="E488" s="2">
        <v>8400</v>
      </c>
      <c r="F488" s="2">
        <v>61997</v>
      </c>
      <c r="G488" s="2">
        <v>11408</v>
      </c>
      <c r="H488">
        <f>Table1[[#This Row],[E2_plant_usage]]*1055055852.62</f>
        <v>12036077166688.961</v>
      </c>
      <c r="I488">
        <f>Table1[[#This Row],[E2 in joule]]/3600000</f>
        <v>3343354.7685247115</v>
      </c>
      <c r="J488">
        <f>Table1[[#This Row],[kWh]]/Table1[[#This Row],[PRODHOURS]]</f>
        <v>398.01842482437041</v>
      </c>
      <c r="K488">
        <f>Table1[[#This Row],[KW]]/1000</f>
        <v>0.39801842482437039</v>
      </c>
      <c r="L488" s="5">
        <f>Table1[[#This Row],[kWh]]/33.33</f>
        <v>100310.67412315366</v>
      </c>
      <c r="M488" s="5">
        <f>Table1[[#This Row],[MW]]/0.769</f>
        <v>0.51757922603949336</v>
      </c>
      <c r="N488" s="5">
        <f>Table1[[#This Row],[E2_plant_usage]]/Table1[[#This Row],[E2_plant_cost]]</f>
        <v>0.18400890365662856</v>
      </c>
      <c r="O488" s="5">
        <f>Table1[[#This Row],[E2_plant_cost]]/Table1[[#This Row],[kWh]]</f>
        <v>1.8543350703807238E-2</v>
      </c>
    </row>
    <row r="489" spans="1:15">
      <c r="A489" s="2">
        <v>1988</v>
      </c>
      <c r="B489" s="2">
        <v>2652</v>
      </c>
      <c r="C489" s="2">
        <v>140</v>
      </c>
      <c r="D489" s="2" t="s">
        <v>225</v>
      </c>
      <c r="E489" s="2">
        <v>4000</v>
      </c>
      <c r="F489" s="2">
        <v>51564</v>
      </c>
      <c r="G489" s="2">
        <v>11401</v>
      </c>
      <c r="H489">
        <f>Table1[[#This Row],[E2_plant_usage]]*1055055852.62</f>
        <v>12028691775720.619</v>
      </c>
      <c r="I489">
        <f>Table1[[#This Row],[E2 in joule]]/3600000</f>
        <v>3341303.2710335054</v>
      </c>
      <c r="J489">
        <f>Table1[[#This Row],[kWh]]/Table1[[#This Row],[PRODHOURS]]</f>
        <v>835.32581775837639</v>
      </c>
      <c r="K489">
        <f>Table1[[#This Row],[KW]]/1000</f>
        <v>0.83532581775837644</v>
      </c>
      <c r="L489" s="5">
        <f>Table1[[#This Row],[kWh]]/33.33</f>
        <v>100249.1230433095</v>
      </c>
      <c r="M489" s="5">
        <f>Table1[[#This Row],[MW]]/0.769</f>
        <v>1.0862494379172645</v>
      </c>
      <c r="N489" s="5">
        <f>Table1[[#This Row],[E2_plant_usage]]/Table1[[#This Row],[E2_plant_cost]]</f>
        <v>0.22110387091769451</v>
      </c>
      <c r="O489" s="5">
        <f>Table1[[#This Row],[E2_plant_cost]]/Table1[[#This Row],[kWh]]</f>
        <v>1.5432301655171406E-2</v>
      </c>
    </row>
    <row r="490" spans="1:15">
      <c r="A490" s="2">
        <v>1988</v>
      </c>
      <c r="B490" s="2">
        <v>3589</v>
      </c>
      <c r="C490" s="2">
        <v>160</v>
      </c>
      <c r="D490" s="2" t="s">
        <v>223</v>
      </c>
      <c r="E490" s="2">
        <v>6240</v>
      </c>
      <c r="F490" s="2">
        <v>66824</v>
      </c>
      <c r="G490" s="2">
        <v>11299</v>
      </c>
      <c r="H490">
        <f>Table1[[#This Row],[E2_plant_usage]]*1055055852.62</f>
        <v>11921076078753.381</v>
      </c>
      <c r="I490">
        <f>Table1[[#This Row],[E2 in joule]]/3600000</f>
        <v>3311410.0218759393</v>
      </c>
      <c r="J490">
        <f>Table1[[#This Row],[kWh]]/Table1[[#This Row],[PRODHOURS]]</f>
        <v>530.67468299293898</v>
      </c>
      <c r="K490">
        <f>Table1[[#This Row],[KW]]/1000</f>
        <v>0.53067468299293896</v>
      </c>
      <c r="L490" s="5">
        <f>Table1[[#This Row],[kWh]]/33.33</f>
        <v>99352.235879866173</v>
      </c>
      <c r="M490" s="5">
        <f>Table1[[#This Row],[MW]]/0.769</f>
        <v>0.69008411312475804</v>
      </c>
      <c r="N490" s="5">
        <f>Table1[[#This Row],[E2_plant_usage]]/Table1[[#This Row],[E2_plant_cost]]</f>
        <v>0.16908595714114688</v>
      </c>
      <c r="O490" s="5">
        <f>Table1[[#This Row],[E2_plant_cost]]/Table1[[#This Row],[kWh]]</f>
        <v>2.0179923222598598E-2</v>
      </c>
    </row>
    <row r="491" spans="1:15">
      <c r="A491" s="2">
        <v>2003</v>
      </c>
      <c r="B491" s="2">
        <v>3469</v>
      </c>
      <c r="C491" s="2">
        <v>125</v>
      </c>
      <c r="D491" s="2" t="s">
        <v>612</v>
      </c>
      <c r="E491" s="2">
        <v>7200</v>
      </c>
      <c r="F491" s="2">
        <v>101376</v>
      </c>
      <c r="G491" s="2">
        <v>11268</v>
      </c>
      <c r="H491">
        <f>Table1[[#This Row],[E2_plant_usage]]*1055055852.62</f>
        <v>11888369347322.16</v>
      </c>
      <c r="I491">
        <f>Table1[[#This Row],[E2 in joule]]/3600000</f>
        <v>3302324.8187005999</v>
      </c>
      <c r="J491">
        <f>Table1[[#This Row],[kWh]]/Table1[[#This Row],[PRODHOURS]]</f>
        <v>458.65622481952778</v>
      </c>
      <c r="K491">
        <f>Table1[[#This Row],[KW]]/1000</f>
        <v>0.45865622481952778</v>
      </c>
      <c r="L491" s="5">
        <f>Table1[[#This Row],[kWh]]/33.33</f>
        <v>99079.652526270627</v>
      </c>
      <c r="M491" s="5">
        <f>Table1[[#This Row],[MW]]/0.769</f>
        <v>0.59643202187194766</v>
      </c>
      <c r="N491" s="5">
        <f>Table1[[#This Row],[E2_plant_usage]]/Table1[[#This Row],[E2_plant_cost]]</f>
        <v>0.11115056818181818</v>
      </c>
      <c r="O491" s="5">
        <f>Table1[[#This Row],[E2_plant_cost]]/Table1[[#This Row],[kWh]]</f>
        <v>3.0698373287183018E-2</v>
      </c>
    </row>
    <row r="492" spans="1:15">
      <c r="A492" s="2">
        <v>1991</v>
      </c>
      <c r="B492" s="2">
        <v>3993</v>
      </c>
      <c r="C492" s="2">
        <v>200</v>
      </c>
      <c r="D492" s="2" t="s">
        <v>321</v>
      </c>
      <c r="E492" s="2">
        <v>2250</v>
      </c>
      <c r="F492" s="2">
        <v>63047</v>
      </c>
      <c r="G492" s="2">
        <v>11265</v>
      </c>
      <c r="H492">
        <f>Table1[[#This Row],[E2_plant_usage]]*1055055852.62</f>
        <v>11885204179764.301</v>
      </c>
      <c r="I492">
        <f>Table1[[#This Row],[E2 in joule]]/3600000</f>
        <v>3301445.6054900833</v>
      </c>
      <c r="J492">
        <f>Table1[[#This Row],[kWh]]/Table1[[#This Row],[PRODHOURS]]</f>
        <v>1467.3091579955926</v>
      </c>
      <c r="K492">
        <f>Table1[[#This Row],[KW]]/1000</f>
        <v>1.4673091579955926</v>
      </c>
      <c r="L492" s="5">
        <f>Table1[[#This Row],[kWh]]/33.33</f>
        <v>99053.27349205171</v>
      </c>
      <c r="M492" s="5">
        <f>Table1[[#This Row],[MW]]/0.769</f>
        <v>1.908074327692578</v>
      </c>
      <c r="N492" s="5">
        <f>Table1[[#This Row],[E2_plant_usage]]/Table1[[#This Row],[E2_plant_cost]]</f>
        <v>0.17867622567291069</v>
      </c>
      <c r="O492" s="5">
        <f>Table1[[#This Row],[E2_plant_cost]]/Table1[[#This Row],[kWh]]</f>
        <v>1.9096785933760973E-2</v>
      </c>
    </row>
    <row r="493" spans="1:15">
      <c r="A493" s="2">
        <v>1989</v>
      </c>
      <c r="B493" s="2">
        <v>3545</v>
      </c>
      <c r="C493" s="2">
        <v>107</v>
      </c>
      <c r="D493" s="2" t="s">
        <v>254</v>
      </c>
      <c r="E493" s="2">
        <v>6000</v>
      </c>
      <c r="F493" s="2">
        <v>46173</v>
      </c>
      <c r="G493" s="2">
        <v>11247</v>
      </c>
      <c r="H493">
        <f>Table1[[#This Row],[E2_plant_usage]]*1055055852.62</f>
        <v>11866213174417.141</v>
      </c>
      <c r="I493">
        <f>Table1[[#This Row],[E2 in joule]]/3600000</f>
        <v>3296170.3262269837</v>
      </c>
      <c r="J493">
        <f>Table1[[#This Row],[kWh]]/Table1[[#This Row],[PRODHOURS]]</f>
        <v>549.36172103783065</v>
      </c>
      <c r="K493">
        <f>Table1[[#This Row],[KW]]/1000</f>
        <v>0.54936172103783065</v>
      </c>
      <c r="L493" s="5">
        <f>Table1[[#This Row],[kWh]]/33.33</f>
        <v>98894.999286738195</v>
      </c>
      <c r="M493" s="5">
        <f>Table1[[#This Row],[MW]]/0.769</f>
        <v>0.71438455271499435</v>
      </c>
      <c r="N493" s="5">
        <f>Table1[[#This Row],[E2_plant_usage]]/Table1[[#This Row],[E2_plant_cost]]</f>
        <v>0.24358391267623936</v>
      </c>
      <c r="O493" s="5">
        <f>Table1[[#This Row],[E2_plant_cost]]/Table1[[#This Row],[kWh]]</f>
        <v>1.4008074653366804E-2</v>
      </c>
    </row>
    <row r="494" spans="1:15">
      <c r="A494" s="2">
        <v>1996</v>
      </c>
      <c r="B494" s="2">
        <v>3714</v>
      </c>
      <c r="C494" s="2">
        <v>276</v>
      </c>
      <c r="D494" s="2" t="s">
        <v>454</v>
      </c>
      <c r="E494" s="2">
        <v>8000</v>
      </c>
      <c r="F494" s="2">
        <v>55981</v>
      </c>
      <c r="G494" s="2">
        <v>11234</v>
      </c>
      <c r="H494">
        <f>Table1[[#This Row],[E2_plant_usage]]*1055055852.62</f>
        <v>11852497448333.08</v>
      </c>
      <c r="I494">
        <f>Table1[[#This Row],[E2 in joule]]/3600000</f>
        <v>3292360.4023147444</v>
      </c>
      <c r="J494">
        <f>Table1[[#This Row],[kWh]]/Table1[[#This Row],[PRODHOURS]]</f>
        <v>411.54505028934307</v>
      </c>
      <c r="K494">
        <f>Table1[[#This Row],[KW]]/1000</f>
        <v>0.41154505028934307</v>
      </c>
      <c r="L494" s="5">
        <f>Table1[[#This Row],[kWh]]/33.33</f>
        <v>98780.690138456179</v>
      </c>
      <c r="M494" s="5">
        <f>Table1[[#This Row],[MW]]/0.769</f>
        <v>0.53516911611097928</v>
      </c>
      <c r="N494" s="5">
        <f>Table1[[#This Row],[E2_plant_usage]]/Table1[[#This Row],[E2_plant_cost]]</f>
        <v>0.20067522909558599</v>
      </c>
      <c r="O494" s="5">
        <f>Table1[[#This Row],[E2_plant_cost]]/Table1[[#This Row],[kWh]]</f>
        <v>1.7003302542650464E-2</v>
      </c>
    </row>
    <row r="495" spans="1:15">
      <c r="A495" s="2">
        <v>2018</v>
      </c>
      <c r="B495" s="2">
        <v>3364</v>
      </c>
      <c r="C495" s="2">
        <v>90</v>
      </c>
      <c r="D495" s="2" t="s">
        <v>931</v>
      </c>
      <c r="E495" s="2">
        <v>4500</v>
      </c>
      <c r="F495" s="2">
        <v>60025</v>
      </c>
      <c r="G495" s="2">
        <v>11217</v>
      </c>
      <c r="H495">
        <f>Table1[[#This Row],[E2_plant_usage]]*1055055852.62</f>
        <v>11834561498838.541</v>
      </c>
      <c r="I495">
        <f>Table1[[#This Row],[E2 in joule]]/3600000</f>
        <v>3287378.1941218171</v>
      </c>
      <c r="J495">
        <f>Table1[[#This Row],[kWh]]/Table1[[#This Row],[PRODHOURS]]</f>
        <v>730.52848758262598</v>
      </c>
      <c r="K495">
        <f>Table1[[#This Row],[KW]]/1000</f>
        <v>0.73052848758262601</v>
      </c>
      <c r="L495" s="5">
        <f>Table1[[#This Row],[kWh]]/33.33</f>
        <v>98631.208944548969</v>
      </c>
      <c r="M495" s="5">
        <f>Table1[[#This Row],[MW]]/0.769</f>
        <v>0.94997202546505333</v>
      </c>
      <c r="N495" s="5">
        <f>Table1[[#This Row],[E2_plant_usage]]/Table1[[#This Row],[E2_plant_cost]]</f>
        <v>0.18687213660974594</v>
      </c>
      <c r="O495" s="5">
        <f>Table1[[#This Row],[E2_plant_cost]]/Table1[[#This Row],[kWh]]</f>
        <v>1.8259231659847081E-2</v>
      </c>
    </row>
    <row r="496" spans="1:15">
      <c r="A496" s="2">
        <v>1982</v>
      </c>
      <c r="B496" s="2">
        <v>2844</v>
      </c>
      <c r="C496" s="2">
        <v>42</v>
      </c>
      <c r="D496" s="2" t="s">
        <v>21</v>
      </c>
      <c r="E496" s="2">
        <v>2808</v>
      </c>
      <c r="F496" s="2">
        <v>37809</v>
      </c>
      <c r="G496" s="2">
        <v>11110</v>
      </c>
      <c r="H496">
        <f>Table1[[#This Row],[E2_plant_usage]]*1055055852.62</f>
        <v>11721670522608.199</v>
      </c>
      <c r="I496">
        <f>Table1[[#This Row],[E2 in joule]]/3600000</f>
        <v>3256019.5896133888</v>
      </c>
      <c r="J496">
        <f>Table1[[#This Row],[kWh]]/Table1[[#This Row],[PRODHOURS]]</f>
        <v>1159.5511359022039</v>
      </c>
      <c r="K496">
        <f>Table1[[#This Row],[KW]]/1000</f>
        <v>1.1595511359022039</v>
      </c>
      <c r="L496" s="5">
        <f>Table1[[#This Row],[kWh]]/33.33</f>
        <v>97690.356724074081</v>
      </c>
      <c r="M496" s="5">
        <f>Table1[[#This Row],[MW]]/0.769</f>
        <v>1.5078688373240623</v>
      </c>
      <c r="N496" s="5">
        <f>Table1[[#This Row],[E2_plant_usage]]/Table1[[#This Row],[E2_plant_cost]]</f>
        <v>0.29384538072945593</v>
      </c>
      <c r="O496" s="5">
        <f>Table1[[#This Row],[E2_plant_cost]]/Table1[[#This Row],[kWh]]</f>
        <v>1.1612030873711463E-2</v>
      </c>
    </row>
    <row r="497" spans="1:15">
      <c r="A497" s="2">
        <v>2002</v>
      </c>
      <c r="B497" s="2">
        <v>2499</v>
      </c>
      <c r="C497" s="2">
        <v>500</v>
      </c>
      <c r="D497" s="2" t="s">
        <v>599</v>
      </c>
      <c r="E497" s="2">
        <v>4000</v>
      </c>
      <c r="F497" s="2">
        <v>60500</v>
      </c>
      <c r="G497" s="2">
        <v>11000</v>
      </c>
      <c r="H497">
        <f>Table1[[#This Row],[E2_plant_usage]]*1055055852.62</f>
        <v>11605614378820</v>
      </c>
      <c r="I497">
        <f>Table1[[#This Row],[E2 in joule]]/3600000</f>
        <v>3223781.7718944442</v>
      </c>
      <c r="J497">
        <f>Table1[[#This Row],[kWh]]/Table1[[#This Row],[PRODHOURS]]</f>
        <v>805.94544297361108</v>
      </c>
      <c r="K497">
        <f>Table1[[#This Row],[KW]]/1000</f>
        <v>0.80594544297361104</v>
      </c>
      <c r="L497" s="5">
        <f>Table1[[#This Row],[kWh]]/33.33</f>
        <v>96723.125469380277</v>
      </c>
      <c r="M497" s="5">
        <f>Table1[[#This Row],[MW]]/0.769</f>
        <v>1.048043488912368</v>
      </c>
      <c r="N497" s="5">
        <f>Table1[[#This Row],[E2_plant_usage]]/Table1[[#This Row],[E2_plant_cost]]</f>
        <v>0.18181818181818182</v>
      </c>
      <c r="O497" s="5">
        <f>Table1[[#This Row],[E2_plant_cost]]/Table1[[#This Row],[kWh]]</f>
        <v>1.8766778982203681E-2</v>
      </c>
    </row>
    <row r="498" spans="1:15">
      <c r="A498" s="2">
        <v>2012</v>
      </c>
      <c r="B498" s="2">
        <v>3861</v>
      </c>
      <c r="C498" s="2">
        <v>27</v>
      </c>
      <c r="D498" s="2" t="s">
        <v>815</v>
      </c>
      <c r="E498" s="2">
        <v>6240</v>
      </c>
      <c r="F498" s="2">
        <v>72539</v>
      </c>
      <c r="G498" s="2">
        <v>10990</v>
      </c>
      <c r="H498">
        <f>Table1[[#This Row],[E2_plant_usage]]*1055055852.62</f>
        <v>11595063820293.801</v>
      </c>
      <c r="I498">
        <f>Table1[[#This Row],[E2 in joule]]/3600000</f>
        <v>3220851.0611927225</v>
      </c>
      <c r="J498">
        <f>Table1[[#This Row],[kWh]]/Table1[[#This Row],[PRODHOURS]]</f>
        <v>516.16202903729527</v>
      </c>
      <c r="K498">
        <f>Table1[[#This Row],[KW]]/1000</f>
        <v>0.51616202903729524</v>
      </c>
      <c r="L498" s="5">
        <f>Table1[[#This Row],[kWh]]/33.33</f>
        <v>96635.195355317206</v>
      </c>
      <c r="M498" s="5">
        <f>Table1[[#This Row],[MW]]/0.769</f>
        <v>0.67121200134888848</v>
      </c>
      <c r="N498" s="5">
        <f>Table1[[#This Row],[E2_plant_usage]]/Table1[[#This Row],[E2_plant_cost]]</f>
        <v>0.15150470781234923</v>
      </c>
      <c r="O498" s="5">
        <f>Table1[[#This Row],[E2_plant_cost]]/Table1[[#This Row],[kWh]]</f>
        <v>2.2521687163372862E-2</v>
      </c>
    </row>
    <row r="499" spans="1:15">
      <c r="A499" s="2">
        <v>1984</v>
      </c>
      <c r="B499" s="2">
        <v>3564</v>
      </c>
      <c r="C499" s="2">
        <v>65</v>
      </c>
      <c r="D499" s="2" t="s">
        <v>111</v>
      </c>
      <c r="E499" s="2">
        <v>2250</v>
      </c>
      <c r="F499" s="2">
        <v>61669</v>
      </c>
      <c r="G499" s="2">
        <v>10982</v>
      </c>
      <c r="H499">
        <f>Table1[[#This Row],[E2_plant_usage]]*1055055852.62</f>
        <v>11586623373472.84</v>
      </c>
      <c r="I499">
        <f>Table1[[#This Row],[E2 in joule]]/3600000</f>
        <v>3218506.4926313446</v>
      </c>
      <c r="J499">
        <f>Table1[[#This Row],[kWh]]/Table1[[#This Row],[PRODHOURS]]</f>
        <v>1430.4473300583754</v>
      </c>
      <c r="K499">
        <f>Table1[[#This Row],[KW]]/1000</f>
        <v>1.4304473300583753</v>
      </c>
      <c r="L499" s="5">
        <f>Table1[[#This Row],[kWh]]/33.33</f>
        <v>96564.851264066747</v>
      </c>
      <c r="M499" s="5">
        <f>Table1[[#This Row],[MW]]/0.769</f>
        <v>1.860139570947172</v>
      </c>
      <c r="N499" s="5">
        <f>Table1[[#This Row],[E2_plant_usage]]/Table1[[#This Row],[E2_plant_cost]]</f>
        <v>0.17807974833384682</v>
      </c>
      <c r="O499" s="5">
        <f>Table1[[#This Row],[E2_plant_cost]]/Table1[[#This Row],[kWh]]</f>
        <v>1.9160750534817615E-2</v>
      </c>
    </row>
    <row r="500" spans="1:15">
      <c r="A500" s="2">
        <v>1982</v>
      </c>
      <c r="B500" s="2">
        <v>3524</v>
      </c>
      <c r="C500" s="2">
        <v>91</v>
      </c>
      <c r="D500" s="2" t="s">
        <v>29</v>
      </c>
      <c r="E500" s="2">
        <v>2100</v>
      </c>
      <c r="F500" s="2">
        <v>39717</v>
      </c>
      <c r="G500" s="2">
        <v>10854</v>
      </c>
      <c r="H500">
        <f>Table1[[#This Row],[E2_plant_usage]]*1055055852.62</f>
        <v>11451576224337.48</v>
      </c>
      <c r="I500">
        <f>Table1[[#This Row],[E2 in joule]]/3600000</f>
        <v>3180993.3956493</v>
      </c>
      <c r="J500">
        <f>Table1[[#This Row],[kWh]]/Table1[[#This Row],[PRODHOURS]]</f>
        <v>1514.7587598329999</v>
      </c>
      <c r="K500">
        <f>Table1[[#This Row],[KW]]/1000</f>
        <v>1.5147587598329999</v>
      </c>
      <c r="L500" s="5">
        <f>Table1[[#This Row],[kWh]]/33.33</f>
        <v>95439.345804059412</v>
      </c>
      <c r="M500" s="5">
        <f>Table1[[#This Row],[MW]]/0.769</f>
        <v>1.9697773209791936</v>
      </c>
      <c r="N500" s="5">
        <f>Table1[[#This Row],[E2_plant_usage]]/Table1[[#This Row],[E2_plant_cost]]</f>
        <v>0.2732834806254249</v>
      </c>
      <c r="O500" s="5">
        <f>Table1[[#This Row],[E2_plant_cost]]/Table1[[#This Row],[kWh]]</f>
        <v>1.2485722244604982E-2</v>
      </c>
    </row>
    <row r="501" spans="1:15">
      <c r="A501" s="2">
        <v>2014</v>
      </c>
      <c r="B501" s="2">
        <v>3714</v>
      </c>
      <c r="C501" s="2">
        <v>95</v>
      </c>
      <c r="D501" s="2" t="s">
        <v>852</v>
      </c>
      <c r="E501" s="2">
        <v>2080</v>
      </c>
      <c r="F501" s="2">
        <v>66711</v>
      </c>
      <c r="G501" s="2">
        <v>10850</v>
      </c>
      <c r="H501">
        <f>Table1[[#This Row],[E2_plant_usage]]*1055055852.62</f>
        <v>11447356000927</v>
      </c>
      <c r="I501">
        <f>Table1[[#This Row],[E2 in joule]]/3600000</f>
        <v>3179821.111368611</v>
      </c>
      <c r="J501">
        <f>Table1[[#This Row],[kWh]]/Table1[[#This Row],[PRODHOURS]]</f>
        <v>1528.7601496964476</v>
      </c>
      <c r="K501">
        <f>Table1[[#This Row],[KW]]/1000</f>
        <v>1.5287601496964476</v>
      </c>
      <c r="L501" s="5">
        <f>Table1[[#This Row],[kWh]]/33.33</f>
        <v>95404.173758434175</v>
      </c>
      <c r="M501" s="5">
        <f>Table1[[#This Row],[MW]]/0.769</f>
        <v>1.9879845899823765</v>
      </c>
      <c r="N501" s="5">
        <f>Table1[[#This Row],[E2_plant_usage]]/Table1[[#This Row],[E2_plant_cost]]</f>
        <v>0.16264184317428909</v>
      </c>
      <c r="O501" s="5">
        <f>Table1[[#This Row],[E2_plant_cost]]/Table1[[#This Row],[kWh]]</f>
        <v>2.0979482072589692E-2</v>
      </c>
    </row>
    <row r="502" spans="1:15">
      <c r="A502" s="2">
        <v>1987</v>
      </c>
      <c r="B502" s="2">
        <v>3841</v>
      </c>
      <c r="C502" s="2">
        <v>371</v>
      </c>
      <c r="D502" s="2" t="s">
        <v>205</v>
      </c>
      <c r="E502" s="2">
        <v>4200</v>
      </c>
      <c r="F502" s="2">
        <v>53867</v>
      </c>
      <c r="G502" s="2">
        <v>10847</v>
      </c>
      <c r="H502">
        <f>Table1[[#This Row],[E2_plant_usage]]*1055055852.62</f>
        <v>11444190833369.141</v>
      </c>
      <c r="I502">
        <f>Table1[[#This Row],[E2 in joule]]/3600000</f>
        <v>3178941.8981580948</v>
      </c>
      <c r="J502">
        <f>Table1[[#This Row],[kWh]]/Table1[[#This Row],[PRODHOURS]]</f>
        <v>756.89092813287971</v>
      </c>
      <c r="K502">
        <f>Table1[[#This Row],[KW]]/1000</f>
        <v>0.75689092813287973</v>
      </c>
      <c r="L502" s="5">
        <f>Table1[[#This Row],[kWh]]/33.33</f>
        <v>95377.794724215273</v>
      </c>
      <c r="M502" s="5">
        <f>Table1[[#This Row],[MW]]/0.769</f>
        <v>0.98425348261752887</v>
      </c>
      <c r="N502" s="5">
        <f>Table1[[#This Row],[E2_plant_usage]]/Table1[[#This Row],[E2_plant_cost]]</f>
        <v>0.20136632817866226</v>
      </c>
      <c r="O502" s="5">
        <f>Table1[[#This Row],[E2_plant_cost]]/Table1[[#This Row],[kWh]]</f>
        <v>1.6944946377035384E-2</v>
      </c>
    </row>
    <row r="503" spans="1:15">
      <c r="A503" s="2">
        <v>2001</v>
      </c>
      <c r="B503" s="2">
        <v>3549</v>
      </c>
      <c r="C503" s="2">
        <v>215</v>
      </c>
      <c r="D503" s="2" t="s">
        <v>574</v>
      </c>
      <c r="E503" s="2">
        <v>5000</v>
      </c>
      <c r="F503" s="2">
        <v>81061</v>
      </c>
      <c r="G503" s="2">
        <v>10666</v>
      </c>
      <c r="H503">
        <f>Table1[[#This Row],[E2_plant_usage]]*1055055852.62</f>
        <v>11253225724044.92</v>
      </c>
      <c r="I503">
        <f>Table1[[#This Row],[E2 in joule]]/3600000</f>
        <v>3125896.0344569222</v>
      </c>
      <c r="J503">
        <f>Table1[[#This Row],[kWh]]/Table1[[#This Row],[PRODHOURS]]</f>
        <v>625.17920689138441</v>
      </c>
      <c r="K503">
        <f>Table1[[#This Row],[KW]]/1000</f>
        <v>0.6251792068913844</v>
      </c>
      <c r="L503" s="5">
        <f>Table1[[#This Row],[kWh]]/33.33</f>
        <v>93786.25965967364</v>
      </c>
      <c r="M503" s="5">
        <f>Table1[[#This Row],[MW]]/0.769</f>
        <v>0.81297686201740493</v>
      </c>
      <c r="N503" s="5">
        <f>Table1[[#This Row],[E2_plant_usage]]/Table1[[#This Row],[E2_plant_cost]]</f>
        <v>0.13157992129384044</v>
      </c>
      <c r="O503" s="5">
        <f>Table1[[#This Row],[E2_plant_cost]]/Table1[[#This Row],[kWh]]</f>
        <v>2.5932084466808936E-2</v>
      </c>
    </row>
    <row r="504" spans="1:15">
      <c r="A504" s="2">
        <v>2008</v>
      </c>
      <c r="B504" s="2">
        <v>3562</v>
      </c>
      <c r="C504" s="2">
        <v>205</v>
      </c>
      <c r="D504" s="2" t="s">
        <v>731</v>
      </c>
      <c r="E504" s="2">
        <v>6600</v>
      </c>
      <c r="F504" s="2">
        <v>111820</v>
      </c>
      <c r="G504" s="2">
        <v>10650</v>
      </c>
      <c r="H504">
        <f>Table1[[#This Row],[E2_plant_usage]]*1055055852.62</f>
        <v>11236344830403</v>
      </c>
      <c r="I504">
        <f>Table1[[#This Row],[E2 in joule]]/3600000</f>
        <v>3121206.8973341668</v>
      </c>
      <c r="J504">
        <f>Table1[[#This Row],[kWh]]/Table1[[#This Row],[PRODHOURS]]</f>
        <v>472.91013595972225</v>
      </c>
      <c r="K504">
        <f>Table1[[#This Row],[KW]]/1000</f>
        <v>0.47291013595972226</v>
      </c>
      <c r="L504" s="5">
        <f>Table1[[#This Row],[kWh]]/33.33</f>
        <v>93645.571477172722</v>
      </c>
      <c r="M504" s="5">
        <f>Table1[[#This Row],[MW]]/0.769</f>
        <v>0.6149676670477533</v>
      </c>
      <c r="N504" s="5">
        <f>Table1[[#This Row],[E2_plant_usage]]/Table1[[#This Row],[E2_plant_cost]]</f>
        <v>9.5242353782865316E-2</v>
      </c>
      <c r="O504" s="5">
        <f>Table1[[#This Row],[E2_plant_cost]]/Table1[[#This Row],[kWh]]</f>
        <v>3.582588520341469E-2</v>
      </c>
    </row>
    <row r="505" spans="1:15">
      <c r="A505" s="2">
        <v>1987</v>
      </c>
      <c r="B505" s="2">
        <v>3398</v>
      </c>
      <c r="C505" s="2">
        <v>200</v>
      </c>
      <c r="D505" s="2" t="s">
        <v>204</v>
      </c>
      <c r="E505" s="2">
        <v>6000</v>
      </c>
      <c r="F505" s="2">
        <v>54667</v>
      </c>
      <c r="G505" s="2">
        <v>10639</v>
      </c>
      <c r="H505">
        <f>Table1[[#This Row],[E2_plant_usage]]*1055055852.62</f>
        <v>11224739216024.18</v>
      </c>
      <c r="I505">
        <f>Table1[[#This Row],[E2 in joule]]/3600000</f>
        <v>3117983.1155622723</v>
      </c>
      <c r="J505">
        <f>Table1[[#This Row],[kWh]]/Table1[[#This Row],[PRODHOURS]]</f>
        <v>519.66385259371202</v>
      </c>
      <c r="K505">
        <f>Table1[[#This Row],[KW]]/1000</f>
        <v>0.51966385259371206</v>
      </c>
      <c r="L505" s="5">
        <f>Table1[[#This Row],[kWh]]/33.33</f>
        <v>93548.848351703346</v>
      </c>
      <c r="M505" s="5">
        <f>Table1[[#This Row],[MW]]/0.769</f>
        <v>0.67576573809325369</v>
      </c>
      <c r="N505" s="5">
        <f>Table1[[#This Row],[E2_plant_usage]]/Table1[[#This Row],[E2_plant_cost]]</f>
        <v>0.19461466698373792</v>
      </c>
      <c r="O505" s="5">
        <f>Table1[[#This Row],[E2_plant_cost]]/Table1[[#This Row],[kWh]]</f>
        <v>1.7532808220528735E-2</v>
      </c>
    </row>
    <row r="506" spans="1:15">
      <c r="A506" s="2">
        <v>1991</v>
      </c>
      <c r="B506" s="2">
        <v>3429</v>
      </c>
      <c r="C506" s="2">
        <v>130</v>
      </c>
      <c r="D506" s="2" t="s">
        <v>308</v>
      </c>
      <c r="E506" s="2">
        <v>4600</v>
      </c>
      <c r="F506" s="2">
        <v>44633</v>
      </c>
      <c r="G506" s="2">
        <v>10608</v>
      </c>
      <c r="H506">
        <f>Table1[[#This Row],[E2_plant_usage]]*1055055852.62</f>
        <v>11192032484592.961</v>
      </c>
      <c r="I506">
        <f>Table1[[#This Row],[E2 in joule]]/3600000</f>
        <v>3108897.9123869338</v>
      </c>
      <c r="J506">
        <f>Table1[[#This Row],[kWh]]/Table1[[#This Row],[PRODHOURS]]</f>
        <v>675.84737225802905</v>
      </c>
      <c r="K506">
        <f>Table1[[#This Row],[KW]]/1000</f>
        <v>0.67584737225802904</v>
      </c>
      <c r="L506" s="5">
        <f>Table1[[#This Row],[kWh]]/33.33</f>
        <v>93276.264998107828</v>
      </c>
      <c r="M506" s="5">
        <f>Table1[[#This Row],[MW]]/0.769</f>
        <v>0.87886524350849027</v>
      </c>
      <c r="N506" s="5">
        <f>Table1[[#This Row],[E2_plant_usage]]/Table1[[#This Row],[E2_plant_cost]]</f>
        <v>0.23767167790648175</v>
      </c>
      <c r="O506" s="5">
        <f>Table1[[#This Row],[E2_plant_cost]]/Table1[[#This Row],[kWh]]</f>
        <v>1.4356534456202811E-2</v>
      </c>
    </row>
    <row r="507" spans="1:15">
      <c r="A507" s="2">
        <v>1994</v>
      </c>
      <c r="B507" s="2">
        <v>3469</v>
      </c>
      <c r="C507" s="2">
        <v>331</v>
      </c>
      <c r="D507" s="2" t="s">
        <v>406</v>
      </c>
      <c r="E507" s="2">
        <v>7200</v>
      </c>
      <c r="F507" s="2">
        <v>52873</v>
      </c>
      <c r="G507" s="2">
        <v>10603</v>
      </c>
      <c r="H507">
        <f>Table1[[#This Row],[E2_plant_usage]]*1055055852.62</f>
        <v>11186757205329.859</v>
      </c>
      <c r="I507">
        <f>Table1[[#This Row],[E2 in joule]]/3600000</f>
        <v>3107432.557036072</v>
      </c>
      <c r="J507">
        <f>Table1[[#This Row],[kWh]]/Table1[[#This Row],[PRODHOURS]]</f>
        <v>431.58785514389888</v>
      </c>
      <c r="K507">
        <f>Table1[[#This Row],[KW]]/1000</f>
        <v>0.43158785514389886</v>
      </c>
      <c r="L507" s="5">
        <f>Table1[[#This Row],[kWh]]/33.33</f>
        <v>93232.299941076271</v>
      </c>
      <c r="M507" s="5">
        <f>Table1[[#This Row],[MW]]/0.769</f>
        <v>0.56123258146150701</v>
      </c>
      <c r="N507" s="5">
        <f>Table1[[#This Row],[E2_plant_usage]]/Table1[[#This Row],[E2_plant_cost]]</f>
        <v>0.20053713615645036</v>
      </c>
      <c r="O507" s="5">
        <f>Table1[[#This Row],[E2_plant_cost]]/Table1[[#This Row],[kWh]]</f>
        <v>1.7015011276843694E-2</v>
      </c>
    </row>
    <row r="508" spans="1:15">
      <c r="A508" s="2">
        <v>1984</v>
      </c>
      <c r="B508" s="2">
        <v>3564</v>
      </c>
      <c r="C508" s="2">
        <v>285</v>
      </c>
      <c r="D508" s="2" t="s">
        <v>111</v>
      </c>
      <c r="E508" s="2">
        <v>2500</v>
      </c>
      <c r="F508" s="2">
        <v>59211</v>
      </c>
      <c r="G508" s="2">
        <v>10589</v>
      </c>
      <c r="H508">
        <f>Table1[[#This Row],[E2_plant_usage]]*1055055852.62</f>
        <v>11171986423393.18</v>
      </c>
      <c r="I508">
        <f>Table1[[#This Row],[E2 in joule]]/3600000</f>
        <v>3103329.5620536609</v>
      </c>
      <c r="J508">
        <f>Table1[[#This Row],[kWh]]/Table1[[#This Row],[PRODHOURS]]</f>
        <v>1241.3318248214644</v>
      </c>
      <c r="K508">
        <f>Table1[[#This Row],[KW]]/1000</f>
        <v>1.2413318248214644</v>
      </c>
      <c r="L508" s="5">
        <f>Table1[[#This Row],[kWh]]/33.33</f>
        <v>93109.197781387964</v>
      </c>
      <c r="M508" s="5">
        <f>Table1[[#This Row],[MW]]/0.769</f>
        <v>1.6142156369589915</v>
      </c>
      <c r="N508" s="5">
        <f>Table1[[#This Row],[E2_plant_usage]]/Table1[[#This Row],[E2_plant_cost]]</f>
        <v>0.17883501376433433</v>
      </c>
      <c r="O508" s="5">
        <f>Table1[[#This Row],[E2_plant_cost]]/Table1[[#This Row],[kWh]]</f>
        <v>1.9079829845985323E-2</v>
      </c>
    </row>
    <row r="509" spans="1:15">
      <c r="A509" s="2">
        <v>1986</v>
      </c>
      <c r="B509" s="2">
        <v>2393</v>
      </c>
      <c r="C509" s="2">
        <v>98</v>
      </c>
      <c r="D509" s="2" t="s">
        <v>170</v>
      </c>
      <c r="E509" s="2">
        <v>2400</v>
      </c>
      <c r="F509" s="2">
        <v>55035</v>
      </c>
      <c r="G509" s="2">
        <v>10587</v>
      </c>
      <c r="H509">
        <f>Table1[[#This Row],[E2_plant_usage]]*1055055852.62</f>
        <v>11169876311687.939</v>
      </c>
      <c r="I509">
        <f>Table1[[#This Row],[E2 in joule]]/3600000</f>
        <v>3102743.4199133166</v>
      </c>
      <c r="J509">
        <f>Table1[[#This Row],[kWh]]/Table1[[#This Row],[PRODHOURS]]</f>
        <v>1292.8097582972152</v>
      </c>
      <c r="K509">
        <f>Table1[[#This Row],[KW]]/1000</f>
        <v>1.2928097582972153</v>
      </c>
      <c r="L509" s="5">
        <f>Table1[[#This Row],[kWh]]/33.33</f>
        <v>93091.611758575367</v>
      </c>
      <c r="M509" s="5">
        <f>Table1[[#This Row],[MW]]/0.769</f>
        <v>1.6811570328962488</v>
      </c>
      <c r="N509" s="5">
        <f>Table1[[#This Row],[E2_plant_usage]]/Table1[[#This Row],[E2_plant_cost]]</f>
        <v>0.19236849277732351</v>
      </c>
      <c r="O509" s="5">
        <f>Table1[[#This Row],[E2_plant_cost]]/Table1[[#This Row],[kWh]]</f>
        <v>1.773752855192182E-2</v>
      </c>
    </row>
    <row r="510" spans="1:15">
      <c r="A510" s="2">
        <v>1998</v>
      </c>
      <c r="B510" s="2">
        <v>3272</v>
      </c>
      <c r="C510" s="2">
        <v>80</v>
      </c>
      <c r="D510" s="2" t="s">
        <v>501</v>
      </c>
      <c r="E510" s="2">
        <v>4050</v>
      </c>
      <c r="F510" s="2">
        <v>56926</v>
      </c>
      <c r="G510" s="2">
        <v>10516</v>
      </c>
      <c r="H510">
        <f>Table1[[#This Row],[E2_plant_usage]]*1055055852.62</f>
        <v>11094967346151.92</v>
      </c>
      <c r="I510">
        <f>Table1[[#This Row],[E2 in joule]]/3600000</f>
        <v>3081935.373931089</v>
      </c>
      <c r="J510">
        <f>Table1[[#This Row],[kWh]]/Table1[[#This Row],[PRODHOURS]]</f>
        <v>760.97169726693551</v>
      </c>
      <c r="K510">
        <f>Table1[[#This Row],[KW]]/1000</f>
        <v>0.76097169726693548</v>
      </c>
      <c r="L510" s="5">
        <f>Table1[[#This Row],[kWh]]/33.33</f>
        <v>92467.307948727539</v>
      </c>
      <c r="M510" s="5">
        <f>Table1[[#This Row],[MW]]/0.769</f>
        <v>0.9895600744693569</v>
      </c>
      <c r="N510" s="5">
        <f>Table1[[#This Row],[E2_plant_usage]]/Table1[[#This Row],[E2_plant_cost]]</f>
        <v>0.18473105435126305</v>
      </c>
      <c r="O510" s="5">
        <f>Table1[[#This Row],[E2_plant_cost]]/Table1[[#This Row],[kWh]]</f>
        <v>1.8470861031517804E-2</v>
      </c>
    </row>
    <row r="511" spans="1:15">
      <c r="A511" s="2">
        <v>1983</v>
      </c>
      <c r="B511" s="2">
        <v>3845</v>
      </c>
      <c r="C511" s="2">
        <v>314</v>
      </c>
      <c r="D511" s="2" t="s">
        <v>72</v>
      </c>
      <c r="E511" s="2">
        <v>7400</v>
      </c>
      <c r="F511" s="2">
        <v>49525</v>
      </c>
      <c r="G511" s="2">
        <v>10505</v>
      </c>
      <c r="H511">
        <f>Table1[[#This Row],[E2_plant_usage]]*1055055852.62</f>
        <v>11083361731773.1</v>
      </c>
      <c r="I511">
        <f>Table1[[#This Row],[E2 in joule]]/3600000</f>
        <v>3078711.5921591944</v>
      </c>
      <c r="J511">
        <f>Table1[[#This Row],[kWh]]/Table1[[#This Row],[PRODHOURS]]</f>
        <v>416.04210704853978</v>
      </c>
      <c r="K511">
        <f>Table1[[#This Row],[KW]]/1000</f>
        <v>0.41604210704853978</v>
      </c>
      <c r="L511" s="5">
        <f>Table1[[#This Row],[kWh]]/33.33</f>
        <v>92370.584823258163</v>
      </c>
      <c r="M511" s="5">
        <f>Table1[[#This Row],[MW]]/0.769</f>
        <v>0.54101704427638464</v>
      </c>
      <c r="N511" s="5">
        <f>Table1[[#This Row],[E2_plant_usage]]/Table1[[#This Row],[E2_plant_cost]]</f>
        <v>0.21211509338717818</v>
      </c>
      <c r="O511" s="5">
        <f>Table1[[#This Row],[E2_plant_cost]]/Table1[[#This Row],[kWh]]</f>
        <v>1.6086274572171474E-2</v>
      </c>
    </row>
    <row r="512" spans="1:15">
      <c r="A512" s="2">
        <v>2006</v>
      </c>
      <c r="B512" s="2">
        <v>3599</v>
      </c>
      <c r="C512" s="2">
        <v>150</v>
      </c>
      <c r="D512" s="2" t="s">
        <v>702</v>
      </c>
      <c r="E512" s="2">
        <v>6600</v>
      </c>
      <c r="F512" s="2">
        <v>125832</v>
      </c>
      <c r="G512" s="2">
        <v>10459</v>
      </c>
      <c r="H512">
        <f>Table1[[#This Row],[E2_plant_usage]]*1055055852.62</f>
        <v>11034829162552.58</v>
      </c>
      <c r="I512">
        <f>Table1[[#This Row],[E2 in joule]]/3600000</f>
        <v>3065230.3229312724</v>
      </c>
      <c r="J512">
        <f>Table1[[#This Row],[kWh]]/Table1[[#This Row],[PRODHOURS]]</f>
        <v>464.42883680776856</v>
      </c>
      <c r="K512">
        <f>Table1[[#This Row],[KW]]/1000</f>
        <v>0.46442883680776859</v>
      </c>
      <c r="L512" s="5">
        <f>Table1[[#This Row],[kWh]]/33.33</f>
        <v>91966.106298568033</v>
      </c>
      <c r="M512" s="5">
        <f>Table1[[#This Row],[MW]]/0.769</f>
        <v>0.60393866945093444</v>
      </c>
      <c r="N512" s="5">
        <f>Table1[[#This Row],[E2_plant_usage]]/Table1[[#This Row],[E2_plant_cost]]</f>
        <v>8.3118761523300916E-2</v>
      </c>
      <c r="O512" s="5">
        <f>Table1[[#This Row],[E2_plant_cost]]/Table1[[#This Row],[kWh]]</f>
        <v>4.1051401279257591E-2</v>
      </c>
    </row>
    <row r="513" spans="1:15">
      <c r="A513" s="2">
        <v>1996</v>
      </c>
      <c r="B513" s="2">
        <v>2843</v>
      </c>
      <c r="C513" s="2">
        <v>25</v>
      </c>
      <c r="D513" s="2" t="s">
        <v>443</v>
      </c>
      <c r="E513" s="2">
        <v>7000</v>
      </c>
      <c r="F513" s="2">
        <v>47846</v>
      </c>
      <c r="G513" s="2">
        <v>10362</v>
      </c>
      <c r="H513">
        <f>Table1[[#This Row],[E2_plant_usage]]*1055055852.62</f>
        <v>10932488744848.439</v>
      </c>
      <c r="I513">
        <f>Table1[[#This Row],[E2 in joule]]/3600000</f>
        <v>3036802.4291245667</v>
      </c>
      <c r="J513">
        <f>Table1[[#This Row],[kWh]]/Table1[[#This Row],[PRODHOURS]]</f>
        <v>433.82891844636669</v>
      </c>
      <c r="K513">
        <f>Table1[[#This Row],[KW]]/1000</f>
        <v>0.43382891844636667</v>
      </c>
      <c r="L513" s="5">
        <f>Table1[[#This Row],[kWh]]/33.33</f>
        <v>91113.184192156215</v>
      </c>
      <c r="M513" s="5">
        <f>Table1[[#This Row],[MW]]/0.769</f>
        <v>0.56414683803168619</v>
      </c>
      <c r="N513" s="5">
        <f>Table1[[#This Row],[E2_plant_usage]]/Table1[[#This Row],[E2_plant_cost]]</f>
        <v>0.21656982819880449</v>
      </c>
      <c r="O513" s="5">
        <f>Table1[[#This Row],[E2_plant_cost]]/Table1[[#This Row],[kWh]]</f>
        <v>1.5755387818822575E-2</v>
      </c>
    </row>
    <row r="514" spans="1:15">
      <c r="A514" s="2">
        <v>1982</v>
      </c>
      <c r="B514" s="2">
        <v>2086</v>
      </c>
      <c r="C514" s="2">
        <v>135</v>
      </c>
      <c r="D514" s="2" t="s">
        <v>24</v>
      </c>
      <c r="E514" s="2">
        <v>5876</v>
      </c>
      <c r="F514" s="2">
        <v>38102</v>
      </c>
      <c r="G514" s="2">
        <v>10350</v>
      </c>
      <c r="H514">
        <f>Table1[[#This Row],[E2_plant_usage]]*1055055852.62</f>
        <v>10919828074617</v>
      </c>
      <c r="I514">
        <f>Table1[[#This Row],[E2 in joule]]/3600000</f>
        <v>3033285.5762824998</v>
      </c>
      <c r="J514">
        <f>Table1[[#This Row],[kWh]]/Table1[[#This Row],[PRODHOURS]]</f>
        <v>516.21606131424437</v>
      </c>
      <c r="K514">
        <f>Table1[[#This Row],[KW]]/1000</f>
        <v>0.51621606131424436</v>
      </c>
      <c r="L514" s="5">
        <f>Table1[[#This Row],[kWh]]/33.33</f>
        <v>91007.668055280534</v>
      </c>
      <c r="M514" s="5">
        <f>Table1[[#This Row],[MW]]/0.769</f>
        <v>0.671282264387834</v>
      </c>
      <c r="N514" s="5">
        <f>Table1[[#This Row],[E2_plant_usage]]/Table1[[#This Row],[E2_plant_cost]]</f>
        <v>0.2716392840270852</v>
      </c>
      <c r="O514" s="5">
        <f>Table1[[#This Row],[E2_plant_cost]]/Table1[[#This Row],[kWh]]</f>
        <v>1.2561296667192353E-2</v>
      </c>
    </row>
    <row r="515" spans="1:15">
      <c r="A515" s="2">
        <v>1992</v>
      </c>
      <c r="B515" s="2">
        <v>3089</v>
      </c>
      <c r="C515" s="2">
        <v>329</v>
      </c>
      <c r="D515" s="2" t="s">
        <v>347</v>
      </c>
      <c r="E515" s="2">
        <v>6500</v>
      </c>
      <c r="F515" s="2">
        <v>35194</v>
      </c>
      <c r="G515" s="2">
        <v>10347</v>
      </c>
      <c r="H515">
        <f>Table1[[#This Row],[E2_plant_usage]]*1055055852.62</f>
        <v>10916662907059.141</v>
      </c>
      <c r="I515">
        <f>Table1[[#This Row],[E2 in joule]]/3600000</f>
        <v>3032406.3630719837</v>
      </c>
      <c r="J515">
        <f>Table1[[#This Row],[kWh]]/Table1[[#This Row],[PRODHOURS]]</f>
        <v>466.52405585722823</v>
      </c>
      <c r="K515">
        <f>Table1[[#This Row],[KW]]/1000</f>
        <v>0.46652405585722823</v>
      </c>
      <c r="L515" s="5">
        <f>Table1[[#This Row],[kWh]]/33.33</f>
        <v>90981.289021061617</v>
      </c>
      <c r="M515" s="5">
        <f>Table1[[#This Row],[MW]]/0.769</f>
        <v>0.60666327159587541</v>
      </c>
      <c r="N515" s="5">
        <f>Table1[[#This Row],[E2_plant_usage]]/Table1[[#This Row],[E2_plant_cost]]</f>
        <v>0.29399897709836903</v>
      </c>
      <c r="O515" s="5">
        <f>Table1[[#This Row],[E2_plant_cost]]/Table1[[#This Row],[kWh]]</f>
        <v>1.1605964302339303E-2</v>
      </c>
    </row>
    <row r="516" spans="1:15">
      <c r="A516" s="2">
        <v>2007</v>
      </c>
      <c r="B516" s="2">
        <v>2013</v>
      </c>
      <c r="C516" s="2">
        <v>48</v>
      </c>
      <c r="D516" s="2" t="s">
        <v>713</v>
      </c>
      <c r="E516" s="2">
        <v>6084</v>
      </c>
      <c r="F516" s="2">
        <v>135837</v>
      </c>
      <c r="G516" s="2">
        <v>10327</v>
      </c>
      <c r="H516">
        <f>Table1[[#This Row],[E2_plant_usage]]*1055055852.62</f>
        <v>10895561790006.74</v>
      </c>
      <c r="I516">
        <f>Table1[[#This Row],[E2 in joule]]/3600000</f>
        <v>3026544.9416685388</v>
      </c>
      <c r="J516">
        <f>Table1[[#This Row],[kWh]]/Table1[[#This Row],[PRODHOURS]]</f>
        <v>497.45972085281704</v>
      </c>
      <c r="K516">
        <f>Table1[[#This Row],[KW]]/1000</f>
        <v>0.49745972085281703</v>
      </c>
      <c r="L516" s="5">
        <f>Table1[[#This Row],[kWh]]/33.33</f>
        <v>90805.428792935461</v>
      </c>
      <c r="M516" s="5">
        <f>Table1[[#This Row],[MW]]/0.769</f>
        <v>0.64689170462004819</v>
      </c>
      <c r="N516" s="5">
        <f>Table1[[#This Row],[E2_plant_usage]]/Table1[[#This Row],[E2_plant_cost]]</f>
        <v>7.6024941658016598E-2</v>
      </c>
      <c r="O516" s="5">
        <f>Table1[[#This Row],[E2_plant_cost]]/Table1[[#This Row],[kWh]]</f>
        <v>4.4881871116413313E-2</v>
      </c>
    </row>
    <row r="517" spans="1:15">
      <c r="A517" s="2">
        <v>2001</v>
      </c>
      <c r="B517" s="2">
        <v>3672</v>
      </c>
      <c r="C517" s="2">
        <v>120</v>
      </c>
      <c r="D517" s="2" t="s">
        <v>572</v>
      </c>
      <c r="E517" s="2">
        <v>6000</v>
      </c>
      <c r="F517" s="2">
        <v>59493</v>
      </c>
      <c r="G517" s="2">
        <v>10220</v>
      </c>
      <c r="H517">
        <f>Table1[[#This Row],[E2_plant_usage]]*1055055852.62</f>
        <v>10782670813776.4</v>
      </c>
      <c r="I517">
        <f>Table1[[#This Row],[E2 in joule]]/3600000</f>
        <v>2995186.3371601114</v>
      </c>
      <c r="J517">
        <f>Table1[[#This Row],[kWh]]/Table1[[#This Row],[PRODHOURS]]</f>
        <v>499.19772286001859</v>
      </c>
      <c r="K517">
        <f>Table1[[#This Row],[KW]]/1000</f>
        <v>0.49919772286001857</v>
      </c>
      <c r="L517" s="5">
        <f>Table1[[#This Row],[kWh]]/33.33</f>
        <v>89864.576572460588</v>
      </c>
      <c r="M517" s="5">
        <f>Table1[[#This Row],[MW]]/0.769</f>
        <v>0.64915178525360018</v>
      </c>
      <c r="N517" s="5">
        <f>Table1[[#This Row],[E2_plant_usage]]/Table1[[#This Row],[E2_plant_cost]]</f>
        <v>0.17178491587245559</v>
      </c>
      <c r="O517" s="5">
        <f>Table1[[#This Row],[E2_plant_cost]]/Table1[[#This Row],[kWh]]</f>
        <v>1.9862871054763271E-2</v>
      </c>
    </row>
    <row r="518" spans="1:15">
      <c r="A518" s="2">
        <v>1997</v>
      </c>
      <c r="B518" s="2">
        <v>3569</v>
      </c>
      <c r="C518" s="2">
        <v>140</v>
      </c>
      <c r="D518" s="2" t="s">
        <v>490</v>
      </c>
      <c r="E518" s="2">
        <v>5390</v>
      </c>
      <c r="F518" s="2">
        <v>53152</v>
      </c>
      <c r="G518" s="2">
        <v>10219</v>
      </c>
      <c r="H518">
        <f>Table1[[#This Row],[E2_plant_usage]]*1055055852.62</f>
        <v>10781615757923.779</v>
      </c>
      <c r="I518">
        <f>Table1[[#This Row],[E2 in joule]]/3600000</f>
        <v>2994893.2660899386</v>
      </c>
      <c r="J518">
        <f>Table1[[#This Row],[kWh]]/Table1[[#This Row],[PRODHOURS]]</f>
        <v>555.63882487753961</v>
      </c>
      <c r="K518">
        <f>Table1[[#This Row],[KW]]/1000</f>
        <v>0.55563882487753957</v>
      </c>
      <c r="L518" s="5">
        <f>Table1[[#This Row],[kWh]]/33.33</f>
        <v>89855.783561054268</v>
      </c>
      <c r="M518" s="5">
        <f>Table1[[#This Row],[MW]]/0.769</f>
        <v>0.72254723651175501</v>
      </c>
      <c r="N518" s="5">
        <f>Table1[[#This Row],[E2_plant_usage]]/Table1[[#This Row],[E2_plant_cost]]</f>
        <v>0.19225993377483444</v>
      </c>
      <c r="O518" s="5">
        <f>Table1[[#This Row],[E2_plant_cost]]/Table1[[#This Row],[kWh]]</f>
        <v>1.7747543994913042E-2</v>
      </c>
    </row>
    <row r="519" spans="1:15">
      <c r="A519" s="2">
        <v>2013</v>
      </c>
      <c r="B519" s="2">
        <v>2899</v>
      </c>
      <c r="C519" s="2">
        <v>120</v>
      </c>
      <c r="D519" s="2" t="s">
        <v>832</v>
      </c>
      <c r="E519" s="2">
        <v>4500</v>
      </c>
      <c r="F519" s="2">
        <v>61717</v>
      </c>
      <c r="G519" s="2">
        <v>10076</v>
      </c>
      <c r="H519">
        <f>Table1[[#This Row],[E2_plant_usage]]*1055055852.62</f>
        <v>10630742770999.119</v>
      </c>
      <c r="I519">
        <f>Table1[[#This Row],[E2 in joule]]/3600000</f>
        <v>2952984.1030553109</v>
      </c>
      <c r="J519">
        <f>Table1[[#This Row],[kWh]]/Table1[[#This Row],[PRODHOURS]]</f>
        <v>656.21868956784692</v>
      </c>
      <c r="K519">
        <f>Table1[[#This Row],[KW]]/1000</f>
        <v>0.6562186895678469</v>
      </c>
      <c r="L519" s="5">
        <f>Table1[[#This Row],[kWh]]/33.33</f>
        <v>88598.38292995232</v>
      </c>
      <c r="M519" s="5">
        <f>Table1[[#This Row],[MW]]/0.769</f>
        <v>0.85334029852775928</v>
      </c>
      <c r="N519" s="5">
        <f>Table1[[#This Row],[E2_plant_usage]]/Table1[[#This Row],[E2_plant_cost]]</f>
        <v>0.16326133804300275</v>
      </c>
      <c r="O519" s="5">
        <f>Table1[[#This Row],[E2_plant_cost]]/Table1[[#This Row],[kWh]]</f>
        <v>2.0899875463651966E-2</v>
      </c>
    </row>
    <row r="520" spans="1:15">
      <c r="A520" s="2">
        <v>2017</v>
      </c>
      <c r="B520" s="2">
        <v>2085</v>
      </c>
      <c r="C520" s="2">
        <v>45</v>
      </c>
      <c r="D520" s="2" t="s">
        <v>916</v>
      </c>
      <c r="E520" s="2">
        <v>2063</v>
      </c>
      <c r="F520" s="2">
        <v>54839</v>
      </c>
      <c r="G520" s="2">
        <v>10055</v>
      </c>
      <c r="H520">
        <f>Table1[[#This Row],[E2_plant_usage]]*1055055852.62</f>
        <v>10608586598094.1</v>
      </c>
      <c r="I520">
        <f>Table1[[#This Row],[E2 in joule]]/3600000</f>
        <v>2946829.6105816942</v>
      </c>
      <c r="J520">
        <f>Table1[[#This Row],[kWh]]/Table1[[#This Row],[PRODHOURS]]</f>
        <v>1428.4195882606371</v>
      </c>
      <c r="K520">
        <f>Table1[[#This Row],[KW]]/1000</f>
        <v>1.428419588260637</v>
      </c>
      <c r="L520" s="5">
        <f>Table1[[#This Row],[kWh]]/33.33</f>
        <v>88413.729690419874</v>
      </c>
      <c r="M520" s="5">
        <f>Table1[[#This Row],[MW]]/0.769</f>
        <v>1.857502715553494</v>
      </c>
      <c r="N520" s="5">
        <f>Table1[[#This Row],[E2_plant_usage]]/Table1[[#This Row],[E2_plant_cost]]</f>
        <v>0.18335491165046774</v>
      </c>
      <c r="O520" s="5">
        <f>Table1[[#This Row],[E2_plant_cost]]/Table1[[#This Row],[kWh]]</f>
        <v>1.8609491299761634E-2</v>
      </c>
    </row>
    <row r="521" spans="1:15">
      <c r="A521" s="2">
        <v>1985</v>
      </c>
      <c r="B521" s="2">
        <v>3052</v>
      </c>
      <c r="C521" s="2">
        <v>110</v>
      </c>
      <c r="D521" s="2" t="s">
        <v>156</v>
      </c>
      <c r="E521" s="2">
        <v>5760</v>
      </c>
      <c r="F521" s="2">
        <v>65898</v>
      </c>
      <c r="G521" s="2">
        <v>10035</v>
      </c>
      <c r="H521">
        <f>Table1[[#This Row],[E2_plant_usage]]*1055055852.62</f>
        <v>10587485481041.699</v>
      </c>
      <c r="I521">
        <f>Table1[[#This Row],[E2 in joule]]/3600000</f>
        <v>2940968.1891782498</v>
      </c>
      <c r="J521">
        <f>Table1[[#This Row],[kWh]]/Table1[[#This Row],[PRODHOURS]]</f>
        <v>510.58475506566839</v>
      </c>
      <c r="K521">
        <f>Table1[[#This Row],[KW]]/1000</f>
        <v>0.51058475506566836</v>
      </c>
      <c r="L521" s="5">
        <f>Table1[[#This Row],[kWh]]/33.33</f>
        <v>88237.869462293733</v>
      </c>
      <c r="M521" s="5">
        <f>Table1[[#This Row],[MW]]/0.769</f>
        <v>0.66395936939618772</v>
      </c>
      <c r="N521" s="5">
        <f>Table1[[#This Row],[E2_plant_usage]]/Table1[[#This Row],[E2_plant_cost]]</f>
        <v>0.15228079759628516</v>
      </c>
      <c r="O521" s="5">
        <f>Table1[[#This Row],[E2_plant_cost]]/Table1[[#This Row],[kWh]]</f>
        <v>2.2406906760325373E-2</v>
      </c>
    </row>
    <row r="522" spans="1:15">
      <c r="A522" s="2">
        <v>1984</v>
      </c>
      <c r="B522" s="2">
        <v>2035</v>
      </c>
      <c r="C522" s="2">
        <v>115</v>
      </c>
      <c r="D522" s="2" t="s">
        <v>113</v>
      </c>
      <c r="E522" s="2">
        <v>6000</v>
      </c>
      <c r="F522" s="2">
        <v>50233</v>
      </c>
      <c r="G522" s="2">
        <v>10022</v>
      </c>
      <c r="H522">
        <f>Table1[[#This Row],[E2_plant_usage]]*1055055852.62</f>
        <v>10573769754957.641</v>
      </c>
      <c r="I522">
        <f>Table1[[#This Row],[E2 in joule]]/3600000</f>
        <v>2937158.2652660115</v>
      </c>
      <c r="J522">
        <f>Table1[[#This Row],[kWh]]/Table1[[#This Row],[PRODHOURS]]</f>
        <v>489.52637754433522</v>
      </c>
      <c r="K522">
        <f>Table1[[#This Row],[KW]]/1000</f>
        <v>0.4895263775443352</v>
      </c>
      <c r="L522" s="5">
        <f>Table1[[#This Row],[kWh]]/33.33</f>
        <v>88123.560314011746</v>
      </c>
      <c r="M522" s="5">
        <f>Table1[[#This Row],[MW]]/0.769</f>
        <v>0.63657526338665171</v>
      </c>
      <c r="N522" s="5">
        <f>Table1[[#This Row],[E2_plant_usage]]/Table1[[#This Row],[E2_plant_cost]]</f>
        <v>0.19951028208548166</v>
      </c>
      <c r="O522" s="5">
        <f>Table1[[#This Row],[E2_plant_cost]]/Table1[[#This Row],[kWh]]</f>
        <v>1.7102585377860295E-2</v>
      </c>
    </row>
    <row r="523" spans="1:15">
      <c r="A523" s="2">
        <v>1983</v>
      </c>
      <c r="B523" s="2">
        <v>3144</v>
      </c>
      <c r="C523" s="2">
        <v>275</v>
      </c>
      <c r="D523" s="2" t="s">
        <v>23</v>
      </c>
      <c r="E523" s="2">
        <v>2250</v>
      </c>
      <c r="F523" s="2">
        <v>58087</v>
      </c>
      <c r="G523" s="2">
        <v>9985</v>
      </c>
      <c r="H523">
        <f>Table1[[#This Row],[E2_plant_usage]]*1055055852.62</f>
        <v>10534732688410.699</v>
      </c>
      <c r="I523">
        <f>Table1[[#This Row],[E2 in joule]]/3600000</f>
        <v>2926314.6356696389</v>
      </c>
      <c r="J523">
        <f>Table1[[#This Row],[kWh]]/Table1[[#This Row],[PRODHOURS]]</f>
        <v>1300.5842825198395</v>
      </c>
      <c r="K523">
        <f>Table1[[#This Row],[KW]]/1000</f>
        <v>1.3005842825198395</v>
      </c>
      <c r="L523" s="5">
        <f>Table1[[#This Row],[kWh]]/33.33</f>
        <v>87798.218891978366</v>
      </c>
      <c r="M523" s="5">
        <f>Table1[[#This Row],[MW]]/0.769</f>
        <v>1.6912669473599993</v>
      </c>
      <c r="N523" s="5">
        <f>Table1[[#This Row],[E2_plant_usage]]/Table1[[#This Row],[E2_plant_cost]]</f>
        <v>0.17189732642415687</v>
      </c>
      <c r="O523" s="5">
        <f>Table1[[#This Row],[E2_plant_cost]]/Table1[[#This Row],[kWh]]</f>
        <v>1.9849881927241138E-2</v>
      </c>
    </row>
    <row r="524" spans="1:15">
      <c r="A524" s="2">
        <v>1986</v>
      </c>
      <c r="B524" s="2">
        <v>3566</v>
      </c>
      <c r="C524" s="2">
        <v>220</v>
      </c>
      <c r="D524" s="2" t="s">
        <v>177</v>
      </c>
      <c r="E524" s="2">
        <v>6000</v>
      </c>
      <c r="F524" s="2">
        <v>52504</v>
      </c>
      <c r="G524" s="2">
        <v>9981</v>
      </c>
      <c r="H524">
        <f>Table1[[#This Row],[E2_plant_usage]]*1055055852.62</f>
        <v>10530512465000.221</v>
      </c>
      <c r="I524">
        <f>Table1[[#This Row],[E2 in joule]]/3600000</f>
        <v>2925142.3513889504</v>
      </c>
      <c r="J524">
        <f>Table1[[#This Row],[kWh]]/Table1[[#This Row],[PRODHOURS]]</f>
        <v>487.52372523149171</v>
      </c>
      <c r="K524">
        <f>Table1[[#This Row],[KW]]/1000</f>
        <v>0.48752372523149173</v>
      </c>
      <c r="L524" s="5">
        <f>Table1[[#This Row],[kWh]]/33.33</f>
        <v>87763.046846353158</v>
      </c>
      <c r="M524" s="5">
        <f>Table1[[#This Row],[MW]]/0.769</f>
        <v>0.63397103411117262</v>
      </c>
      <c r="N524" s="5">
        <f>Table1[[#This Row],[E2_plant_usage]]/Table1[[#This Row],[E2_plant_cost]]</f>
        <v>0.19009980191985373</v>
      </c>
      <c r="O524" s="5">
        <f>Table1[[#This Row],[E2_plant_cost]]/Table1[[#This Row],[kWh]]</f>
        <v>1.7949211933248114E-2</v>
      </c>
    </row>
    <row r="525" spans="1:15">
      <c r="A525" s="2">
        <v>1990</v>
      </c>
      <c r="B525" s="2">
        <v>2677</v>
      </c>
      <c r="C525" s="2">
        <v>185</v>
      </c>
      <c r="D525" s="2" t="s">
        <v>278</v>
      </c>
      <c r="E525" s="2">
        <v>6500</v>
      </c>
      <c r="F525" s="2">
        <v>42643</v>
      </c>
      <c r="G525" s="2">
        <v>9914</v>
      </c>
      <c r="H525">
        <f>Table1[[#This Row],[E2_plant_usage]]*1055055852.62</f>
        <v>10459823722874.68</v>
      </c>
      <c r="I525">
        <f>Table1[[#This Row],[E2 in joule]]/3600000</f>
        <v>2905506.5896874112</v>
      </c>
      <c r="J525">
        <f>Table1[[#This Row],[kWh]]/Table1[[#This Row],[PRODHOURS]]</f>
        <v>447.00101379806324</v>
      </c>
      <c r="K525">
        <f>Table1[[#This Row],[KW]]/1000</f>
        <v>0.44700101379806323</v>
      </c>
      <c r="L525" s="5">
        <f>Table1[[#This Row],[kWh]]/33.33</f>
        <v>87173.915082130552</v>
      </c>
      <c r="M525" s="5">
        <f>Table1[[#This Row],[MW]]/0.769</f>
        <v>0.58127570064767653</v>
      </c>
      <c r="N525" s="5">
        <f>Table1[[#This Row],[E2_plant_usage]]/Table1[[#This Row],[E2_plant_cost]]</f>
        <v>0.2324883333724175</v>
      </c>
      <c r="O525" s="5">
        <f>Table1[[#This Row],[E2_plant_cost]]/Table1[[#This Row],[kWh]]</f>
        <v>1.4676614450421104E-2</v>
      </c>
    </row>
    <row r="526" spans="1:15">
      <c r="A526" s="2">
        <v>2021</v>
      </c>
      <c r="B526" s="2">
        <v>3469</v>
      </c>
      <c r="C526" s="2">
        <v>230</v>
      </c>
      <c r="D526" s="2" t="s">
        <v>735</v>
      </c>
      <c r="E526" s="2">
        <v>6300</v>
      </c>
      <c r="F526" s="2">
        <v>51460</v>
      </c>
      <c r="G526" s="2">
        <v>9861</v>
      </c>
      <c r="H526">
        <f>Table1[[#This Row],[E2_plant_usage]]*1055055852.62</f>
        <v>10403905762685.82</v>
      </c>
      <c r="I526">
        <f>Table1[[#This Row],[E2 in joule]]/3600000</f>
        <v>2889973.8229682832</v>
      </c>
      <c r="J526">
        <f>Table1[[#This Row],[kWh]]/Table1[[#This Row],[PRODHOURS]]</f>
        <v>458.72600364575925</v>
      </c>
      <c r="K526">
        <f>Table1[[#This Row],[KW]]/1000</f>
        <v>0.45872600364575927</v>
      </c>
      <c r="L526" s="5">
        <f>Table1[[#This Row],[kWh]]/33.33</f>
        <v>86707.885477596254</v>
      </c>
      <c r="M526" s="5">
        <f>Table1[[#This Row],[MW]]/0.769</f>
        <v>0.59652276156795747</v>
      </c>
      <c r="N526" s="5">
        <f>Table1[[#This Row],[E2_plant_usage]]/Table1[[#This Row],[E2_plant_cost]]</f>
        <v>0.19162456276719783</v>
      </c>
      <c r="O526" s="5">
        <f>Table1[[#This Row],[E2_plant_cost]]/Table1[[#This Row],[kWh]]</f>
        <v>1.7806389660355328E-2</v>
      </c>
    </row>
    <row r="527" spans="1:15">
      <c r="A527" s="2">
        <v>2022</v>
      </c>
      <c r="B527" s="2">
        <v>3716</v>
      </c>
      <c r="C527" s="2">
        <v>350</v>
      </c>
      <c r="D527" s="2" t="s">
        <v>970</v>
      </c>
      <c r="E527" s="2">
        <v>4160</v>
      </c>
      <c r="F527" s="2">
        <v>44385</v>
      </c>
      <c r="G527" s="2">
        <v>9816</v>
      </c>
      <c r="H527">
        <f>Table1[[#This Row],[E2_plant_usage]]*1055055852.62</f>
        <v>10356428249317.92</v>
      </c>
      <c r="I527">
        <f>Table1[[#This Row],[E2 in joule]]/3600000</f>
        <v>2876785.6248105331</v>
      </c>
      <c r="J527">
        <f>Table1[[#This Row],[kWh]]/Table1[[#This Row],[PRODHOURS]]</f>
        <v>691.53500596407048</v>
      </c>
      <c r="K527">
        <f>Table1[[#This Row],[KW]]/1000</f>
        <v>0.69153500596407047</v>
      </c>
      <c r="L527" s="5">
        <f>Table1[[#This Row],[kWh]]/33.33</f>
        <v>86312.199964312429</v>
      </c>
      <c r="M527" s="5">
        <f>Table1[[#This Row],[MW]]/0.769</f>
        <v>0.8992652873394934</v>
      </c>
      <c r="N527" s="5">
        <f>Table1[[#This Row],[E2_plant_usage]]/Table1[[#This Row],[E2_plant_cost]]</f>
        <v>0.22115579587698547</v>
      </c>
      <c r="O527" s="5">
        <f>Table1[[#This Row],[E2_plant_cost]]/Table1[[#This Row],[kWh]]</f>
        <v>1.5428678319721242E-2</v>
      </c>
    </row>
    <row r="528" spans="1:15">
      <c r="A528" s="2">
        <v>1984</v>
      </c>
      <c r="B528" s="2">
        <v>2253</v>
      </c>
      <c r="C528" s="2">
        <v>350</v>
      </c>
      <c r="D528" s="2" t="s">
        <v>110</v>
      </c>
      <c r="E528" s="2">
        <v>2100</v>
      </c>
      <c r="F528" s="2">
        <v>57157</v>
      </c>
      <c r="G528" s="2">
        <v>9793</v>
      </c>
      <c r="H528">
        <f>Table1[[#This Row],[E2_plant_usage]]*1055055852.62</f>
        <v>10332161964707.66</v>
      </c>
      <c r="I528">
        <f>Table1[[#This Row],[E2 in joule]]/3600000</f>
        <v>2870044.9901965722</v>
      </c>
      <c r="J528">
        <f>Table1[[#This Row],[kWh]]/Table1[[#This Row],[PRODHOURS]]</f>
        <v>1366.6880905697963</v>
      </c>
      <c r="K528">
        <f>Table1[[#This Row],[KW]]/1000</f>
        <v>1.3666880905697962</v>
      </c>
      <c r="L528" s="5">
        <f>Table1[[#This Row],[kWh]]/33.33</f>
        <v>86109.960701967371</v>
      </c>
      <c r="M528" s="5">
        <f>Table1[[#This Row],[MW]]/0.769</f>
        <v>1.777227686046549</v>
      </c>
      <c r="N528" s="5">
        <f>Table1[[#This Row],[E2_plant_usage]]/Table1[[#This Row],[E2_plant_cost]]</f>
        <v>0.17133509456409537</v>
      </c>
      <c r="O528" s="5">
        <f>Table1[[#This Row],[E2_plant_cost]]/Table1[[#This Row],[kWh]]</f>
        <v>1.9915018822086569E-2</v>
      </c>
    </row>
    <row r="529" spans="1:15">
      <c r="A529" s="2">
        <v>1986</v>
      </c>
      <c r="B529" s="2">
        <v>3469</v>
      </c>
      <c r="C529" s="2">
        <v>70</v>
      </c>
      <c r="D529" s="2" t="s">
        <v>189</v>
      </c>
      <c r="E529" s="2">
        <v>3380</v>
      </c>
      <c r="F529" s="2">
        <v>50133</v>
      </c>
      <c r="G529" s="2">
        <v>9770</v>
      </c>
      <c r="H529">
        <f>Table1[[#This Row],[E2_plant_usage]]*1055055852.62</f>
        <v>10307895680097.4</v>
      </c>
      <c r="I529">
        <f>Table1[[#This Row],[E2 in joule]]/3600000</f>
        <v>2863304.3555826112</v>
      </c>
      <c r="J529">
        <f>Table1[[#This Row],[kWh]]/Table1[[#This Row],[PRODHOURS]]</f>
        <v>847.13146614870152</v>
      </c>
      <c r="K529">
        <f>Table1[[#This Row],[KW]]/1000</f>
        <v>0.8471314661487015</v>
      </c>
      <c r="L529" s="5">
        <f>Table1[[#This Row],[kWh]]/33.33</f>
        <v>85907.721439622299</v>
      </c>
      <c r="M529" s="5">
        <f>Table1[[#This Row],[MW]]/0.769</f>
        <v>1.1016013864092347</v>
      </c>
      <c r="N529" s="5">
        <f>Table1[[#This Row],[E2_plant_usage]]/Table1[[#This Row],[E2_plant_cost]]</f>
        <v>0.19488161490435441</v>
      </c>
      <c r="O529" s="5">
        <f>Table1[[#This Row],[E2_plant_cost]]/Table1[[#This Row],[kWh]]</f>
        <v>1.7508791862190697E-2</v>
      </c>
    </row>
    <row r="530" spans="1:15">
      <c r="A530" s="2">
        <v>1987</v>
      </c>
      <c r="B530" s="2">
        <v>3231</v>
      </c>
      <c r="C530" s="2">
        <v>210</v>
      </c>
      <c r="D530" s="2" t="s">
        <v>198</v>
      </c>
      <c r="E530" s="2">
        <v>4680</v>
      </c>
      <c r="F530" s="2">
        <v>49380</v>
      </c>
      <c r="G530" s="2">
        <v>9716</v>
      </c>
      <c r="H530">
        <f>Table1[[#This Row],[E2_plant_usage]]*1055055852.62</f>
        <v>10250922664055.92</v>
      </c>
      <c r="I530">
        <f>Table1[[#This Row],[E2 in joule]]/3600000</f>
        <v>2847478.5177933113</v>
      </c>
      <c r="J530">
        <f>Table1[[#This Row],[kWh]]/Table1[[#This Row],[PRODHOURS]]</f>
        <v>608.43558072506653</v>
      </c>
      <c r="K530">
        <f>Table1[[#This Row],[KW]]/1000</f>
        <v>0.60843558072506654</v>
      </c>
      <c r="L530" s="5">
        <f>Table1[[#This Row],[kWh]]/33.33</f>
        <v>85432.898823681709</v>
      </c>
      <c r="M530" s="5">
        <f>Table1[[#This Row],[MW]]/0.769</f>
        <v>0.79120361602739475</v>
      </c>
      <c r="N530" s="5">
        <f>Table1[[#This Row],[E2_plant_usage]]/Table1[[#This Row],[E2_plant_cost]]</f>
        <v>0.19675982179019846</v>
      </c>
      <c r="O530" s="5">
        <f>Table1[[#This Row],[E2_plant_cost]]/Table1[[#This Row],[kWh]]</f>
        <v>1.7341658485370292E-2</v>
      </c>
    </row>
    <row r="531" spans="1:15">
      <c r="A531" s="2">
        <v>2015</v>
      </c>
      <c r="B531" s="2">
        <v>3714</v>
      </c>
      <c r="C531" s="2">
        <v>284</v>
      </c>
      <c r="D531" s="2" t="s">
        <v>876</v>
      </c>
      <c r="E531" s="2">
        <v>8760</v>
      </c>
      <c r="F531" s="2">
        <v>76103</v>
      </c>
      <c r="G531" s="2">
        <v>9695</v>
      </c>
      <c r="H531">
        <f>Table1[[#This Row],[E2_plant_usage]]*1055055852.62</f>
        <v>10228766491150.9</v>
      </c>
      <c r="I531">
        <f>Table1[[#This Row],[E2 in joule]]/3600000</f>
        <v>2841324.0253196945</v>
      </c>
      <c r="J531">
        <f>Table1[[#This Row],[kWh]]/Table1[[#This Row],[PRODHOURS]]</f>
        <v>324.35205768489664</v>
      </c>
      <c r="K531">
        <f>Table1[[#This Row],[KW]]/1000</f>
        <v>0.32435205768489661</v>
      </c>
      <c r="L531" s="5">
        <f>Table1[[#This Row],[kWh]]/33.33</f>
        <v>85248.245584149248</v>
      </c>
      <c r="M531" s="5">
        <f>Table1[[#This Row],[MW]]/0.769</f>
        <v>0.42178421025344159</v>
      </c>
      <c r="N531" s="5">
        <f>Table1[[#This Row],[E2_plant_usage]]/Table1[[#This Row],[E2_plant_cost]]</f>
        <v>0.12739313824684967</v>
      </c>
      <c r="O531" s="5">
        <f>Table1[[#This Row],[E2_plant_cost]]/Table1[[#This Row],[kWh]]</f>
        <v>2.6784343961416789E-2</v>
      </c>
    </row>
    <row r="532" spans="1:15">
      <c r="A532" s="2">
        <v>2017</v>
      </c>
      <c r="B532" s="2">
        <v>3089</v>
      </c>
      <c r="C532" s="2">
        <v>200</v>
      </c>
      <c r="D532" s="2" t="s">
        <v>905</v>
      </c>
      <c r="E532" s="2">
        <v>8400</v>
      </c>
      <c r="F532" s="2">
        <v>46940</v>
      </c>
      <c r="G532" s="2">
        <v>9677</v>
      </c>
      <c r="H532">
        <f>Table1[[#This Row],[E2_plant_usage]]*1055055852.62</f>
        <v>10209775485803.74</v>
      </c>
      <c r="I532">
        <f>Table1[[#This Row],[E2 in joule]]/3600000</f>
        <v>2836048.7460565944</v>
      </c>
      <c r="J532">
        <f>Table1[[#This Row],[kWh]]/Table1[[#This Row],[PRODHOURS]]</f>
        <v>337.62485072102317</v>
      </c>
      <c r="K532">
        <f>Table1[[#This Row],[KW]]/1000</f>
        <v>0.33762485072102316</v>
      </c>
      <c r="L532" s="5">
        <f>Table1[[#This Row],[kWh]]/33.33</f>
        <v>85089.971378835718</v>
      </c>
      <c r="M532" s="5">
        <f>Table1[[#This Row],[MW]]/0.769</f>
        <v>0.43904401914307301</v>
      </c>
      <c r="N532" s="5">
        <f>Table1[[#This Row],[E2_plant_usage]]/Table1[[#This Row],[E2_plant_cost]]</f>
        <v>0.20615679590967192</v>
      </c>
      <c r="O532" s="5">
        <f>Table1[[#This Row],[E2_plant_cost]]/Table1[[#This Row],[kWh]]</f>
        <v>1.6551196471946431E-2</v>
      </c>
    </row>
    <row r="533" spans="1:15">
      <c r="A533" s="2">
        <v>2010</v>
      </c>
      <c r="B533" s="2">
        <v>3297</v>
      </c>
      <c r="C533" s="2">
        <v>36</v>
      </c>
      <c r="D533" s="2" t="s">
        <v>773</v>
      </c>
      <c r="E533" s="2">
        <v>6000</v>
      </c>
      <c r="F533" s="2">
        <v>127443</v>
      </c>
      <c r="G533" s="2">
        <v>9611</v>
      </c>
      <c r="H533">
        <f>Table1[[#This Row],[E2_plant_usage]]*1055055852.62</f>
        <v>10140141799530.82</v>
      </c>
      <c r="I533">
        <f>Table1[[#This Row],[E2 in joule]]/3600000</f>
        <v>2816706.0554252281</v>
      </c>
      <c r="J533">
        <f>Table1[[#This Row],[kWh]]/Table1[[#This Row],[PRODHOURS]]</f>
        <v>469.45100923753802</v>
      </c>
      <c r="K533">
        <f>Table1[[#This Row],[KW]]/1000</f>
        <v>0.46945100923753802</v>
      </c>
      <c r="L533" s="5">
        <f>Table1[[#This Row],[kWh]]/33.33</f>
        <v>84509.632626019447</v>
      </c>
      <c r="M533" s="5">
        <f>Table1[[#This Row],[MW]]/0.769</f>
        <v>0.61046945284465282</v>
      </c>
      <c r="N533" s="5">
        <f>Table1[[#This Row],[E2_plant_usage]]/Table1[[#This Row],[E2_plant_cost]]</f>
        <v>7.5414106698680983E-2</v>
      </c>
      <c r="O533" s="5">
        <f>Table1[[#This Row],[E2_plant_cost]]/Table1[[#This Row],[kWh]]</f>
        <v>4.5245402783344525E-2</v>
      </c>
    </row>
    <row r="534" spans="1:15">
      <c r="A534" s="2">
        <v>2023</v>
      </c>
      <c r="B534" s="2">
        <v>3841</v>
      </c>
      <c r="C534" s="2">
        <v>1200</v>
      </c>
      <c r="D534" s="2" t="s">
        <v>987</v>
      </c>
      <c r="E534" s="2">
        <v>4800</v>
      </c>
      <c r="F534" s="2">
        <v>68833</v>
      </c>
      <c r="G534" s="2">
        <v>9588</v>
      </c>
      <c r="H534">
        <f>Table1[[#This Row],[E2_plant_usage]]*1055055852.62</f>
        <v>10115875514920.561</v>
      </c>
      <c r="I534">
        <f>Table1[[#This Row],[E2 in joule]]/3600000</f>
        <v>2809965.4208112666</v>
      </c>
      <c r="J534">
        <f>Table1[[#This Row],[kWh]]/Table1[[#This Row],[PRODHOURS]]</f>
        <v>585.40946266901392</v>
      </c>
      <c r="K534">
        <f>Table1[[#This Row],[KW]]/1000</f>
        <v>0.58540946266901395</v>
      </c>
      <c r="L534" s="5">
        <f>Table1[[#This Row],[kWh]]/33.33</f>
        <v>84307.393363674375</v>
      </c>
      <c r="M534" s="5">
        <f>Table1[[#This Row],[MW]]/0.769</f>
        <v>0.76126067967362021</v>
      </c>
      <c r="N534" s="5">
        <f>Table1[[#This Row],[E2_plant_usage]]/Table1[[#This Row],[E2_plant_cost]]</f>
        <v>0.13929365275376637</v>
      </c>
      <c r="O534" s="5">
        <f>Table1[[#This Row],[E2_plant_cost]]/Table1[[#This Row],[kWh]]</f>
        <v>2.449603097967205E-2</v>
      </c>
    </row>
    <row r="535" spans="1:15">
      <c r="A535" s="2">
        <v>2011</v>
      </c>
      <c r="B535" s="2">
        <v>3714</v>
      </c>
      <c r="C535" s="2">
        <v>160</v>
      </c>
      <c r="D535" s="2" t="s">
        <v>783</v>
      </c>
      <c r="E535" s="2">
        <v>5400</v>
      </c>
      <c r="F535" s="2">
        <v>95376</v>
      </c>
      <c r="G535" s="2">
        <v>9578</v>
      </c>
      <c r="H535">
        <f>Table1[[#This Row],[E2_plant_usage]]*1055055852.62</f>
        <v>10105324956394.359</v>
      </c>
      <c r="I535">
        <f>Table1[[#This Row],[E2 in joule]]/3600000</f>
        <v>2807034.7101095445</v>
      </c>
      <c r="J535">
        <f>Table1[[#This Row],[kWh]]/Table1[[#This Row],[PRODHOURS]]</f>
        <v>519.82124261287856</v>
      </c>
      <c r="K535">
        <f>Table1[[#This Row],[KW]]/1000</f>
        <v>0.51982124261287854</v>
      </c>
      <c r="L535" s="5">
        <f>Table1[[#This Row],[kWh]]/33.33</f>
        <v>84219.463249611304</v>
      </c>
      <c r="M535" s="5">
        <f>Table1[[#This Row],[MW]]/0.769</f>
        <v>0.67597040651869766</v>
      </c>
      <c r="N535" s="5">
        <f>Table1[[#This Row],[E2_plant_usage]]/Table1[[#This Row],[E2_plant_cost]]</f>
        <v>0.10042358664653582</v>
      </c>
      <c r="O535" s="5">
        <f>Table1[[#This Row],[E2_plant_cost]]/Table1[[#This Row],[kWh]]</f>
        <v>3.3977492211443992E-2</v>
      </c>
    </row>
    <row r="536" spans="1:15">
      <c r="A536" s="2">
        <v>1994</v>
      </c>
      <c r="B536" s="2">
        <v>3494</v>
      </c>
      <c r="C536" s="2">
        <v>300</v>
      </c>
      <c r="D536" s="2" t="s">
        <v>392</v>
      </c>
      <c r="E536" s="2">
        <v>7000</v>
      </c>
      <c r="F536" s="2">
        <v>49587</v>
      </c>
      <c r="G536" s="2">
        <v>9540</v>
      </c>
      <c r="H536">
        <f>Table1[[#This Row],[E2_plant_usage]]*1055055852.62</f>
        <v>10065232833994.801</v>
      </c>
      <c r="I536">
        <f>Table1[[#This Row],[E2 in joule]]/3600000</f>
        <v>2795898.0094430004</v>
      </c>
      <c r="J536">
        <f>Table1[[#This Row],[kWh]]/Table1[[#This Row],[PRODHOURS]]</f>
        <v>399.41400134900005</v>
      </c>
      <c r="K536">
        <f>Table1[[#This Row],[KW]]/1000</f>
        <v>0.39941400134900007</v>
      </c>
      <c r="L536" s="5">
        <f>Table1[[#This Row],[kWh]]/33.33</f>
        <v>83885.328816171634</v>
      </c>
      <c r="M536" s="5">
        <f>Table1[[#This Row],[MW]]/0.769</f>
        <v>0.51939401995968804</v>
      </c>
      <c r="N536" s="5">
        <f>Table1[[#This Row],[E2_plant_usage]]/Table1[[#This Row],[E2_plant_cost]]</f>
        <v>0.19238913424889589</v>
      </c>
      <c r="O536" s="5">
        <f>Table1[[#This Row],[E2_plant_cost]]/Table1[[#This Row],[kWh]]</f>
        <v>1.7735625488670359E-2</v>
      </c>
    </row>
    <row r="537" spans="1:15">
      <c r="A537" s="2">
        <v>2003</v>
      </c>
      <c r="B537" s="2">
        <v>3523</v>
      </c>
      <c r="C537" s="2">
        <v>35</v>
      </c>
      <c r="D537" s="2" t="s">
        <v>626</v>
      </c>
      <c r="E537" s="2">
        <v>2080</v>
      </c>
      <c r="F537" s="2">
        <v>62218</v>
      </c>
      <c r="G537" s="2">
        <v>9538</v>
      </c>
      <c r="H537">
        <f>Table1[[#This Row],[E2_plant_usage]]*1055055852.62</f>
        <v>10063122722289.561</v>
      </c>
      <c r="I537">
        <f>Table1[[#This Row],[E2 in joule]]/3600000</f>
        <v>2795311.8673026557</v>
      </c>
      <c r="J537">
        <f>Table1[[#This Row],[kWh]]/Table1[[#This Row],[PRODHOURS]]</f>
        <v>1343.8999362031998</v>
      </c>
      <c r="K537">
        <f>Table1[[#This Row],[KW]]/1000</f>
        <v>1.3438999362031998</v>
      </c>
      <c r="L537" s="5">
        <f>Table1[[#This Row],[kWh]]/33.33</f>
        <v>83867.742793359008</v>
      </c>
      <c r="M537" s="5">
        <f>Table1[[#This Row],[MW]]/0.769</f>
        <v>1.7475941953227565</v>
      </c>
      <c r="N537" s="5">
        <f>Table1[[#This Row],[E2_plant_usage]]/Table1[[#This Row],[E2_plant_cost]]</f>
        <v>0.15329968819312739</v>
      </c>
      <c r="O537" s="5">
        <f>Table1[[#This Row],[E2_plant_cost]]/Table1[[#This Row],[kWh]]</f>
        <v>2.2257981561119133E-2</v>
      </c>
    </row>
    <row r="538" spans="1:15">
      <c r="A538" s="2">
        <v>1982</v>
      </c>
      <c r="B538" s="2">
        <v>3531</v>
      </c>
      <c r="C538" s="2">
        <v>47</v>
      </c>
      <c r="D538" s="2" t="s">
        <v>56</v>
      </c>
      <c r="E538" s="2">
        <v>2327</v>
      </c>
      <c r="F538" s="2">
        <v>37269</v>
      </c>
      <c r="G538" s="2">
        <v>9484</v>
      </c>
      <c r="H538">
        <f>Table1[[#This Row],[E2_plant_usage]]*1055055852.62</f>
        <v>10006149706248.08</v>
      </c>
      <c r="I538">
        <f>Table1[[#This Row],[E2 in joule]]/3600000</f>
        <v>2779486.0295133553</v>
      </c>
      <c r="J538">
        <f>Table1[[#This Row],[kWh]]/Table1[[#This Row],[PRODHOURS]]</f>
        <v>1194.4503779601871</v>
      </c>
      <c r="K538">
        <f>Table1[[#This Row],[KW]]/1000</f>
        <v>1.1944503779601872</v>
      </c>
      <c r="L538" s="5">
        <f>Table1[[#This Row],[kWh]]/33.33</f>
        <v>83392.920177418404</v>
      </c>
      <c r="M538" s="5">
        <f>Table1[[#This Row],[MW]]/0.769</f>
        <v>1.5532514667882797</v>
      </c>
      <c r="N538" s="5">
        <f>Table1[[#This Row],[E2_plant_usage]]/Table1[[#This Row],[E2_plant_cost]]</f>
        <v>0.25447422791059593</v>
      </c>
      <c r="O538" s="5">
        <f>Table1[[#This Row],[E2_plant_cost]]/Table1[[#This Row],[kWh]]</f>
        <v>1.3408594108503298E-2</v>
      </c>
    </row>
    <row r="539" spans="1:15">
      <c r="A539" s="2">
        <v>1982</v>
      </c>
      <c r="B539" s="2">
        <v>3443</v>
      </c>
      <c r="C539" s="2">
        <v>120</v>
      </c>
      <c r="D539" s="2" t="s">
        <v>39</v>
      </c>
      <c r="E539" s="2">
        <v>4400</v>
      </c>
      <c r="F539" s="2">
        <v>34997</v>
      </c>
      <c r="G539" s="2">
        <v>9478</v>
      </c>
      <c r="H539">
        <f>Table1[[#This Row],[E2_plant_usage]]*1055055852.62</f>
        <v>9999819371132.3594</v>
      </c>
      <c r="I539">
        <f>Table1[[#This Row],[E2 in joule]]/3600000</f>
        <v>2777727.6030923221</v>
      </c>
      <c r="J539">
        <f>Table1[[#This Row],[kWh]]/Table1[[#This Row],[PRODHOURS]]</f>
        <v>631.3017279755278</v>
      </c>
      <c r="K539">
        <f>Table1[[#This Row],[KW]]/1000</f>
        <v>0.63130172797552775</v>
      </c>
      <c r="L539" s="5">
        <f>Table1[[#This Row],[kWh]]/33.33</f>
        <v>83340.16210898057</v>
      </c>
      <c r="M539" s="5">
        <f>Table1[[#This Row],[MW]]/0.769</f>
        <v>0.82093852792656408</v>
      </c>
      <c r="N539" s="5">
        <f>Table1[[#This Row],[E2_plant_usage]]/Table1[[#This Row],[E2_plant_cost]]</f>
        <v>0.27082321341829302</v>
      </c>
      <c r="O539" s="5">
        <f>Table1[[#This Row],[E2_plant_cost]]/Table1[[#This Row],[kWh]]</f>
        <v>1.2599147576976007E-2</v>
      </c>
    </row>
    <row r="540" spans="1:15">
      <c r="A540" s="2">
        <v>2023</v>
      </c>
      <c r="B540" s="2">
        <v>3061</v>
      </c>
      <c r="C540" s="2">
        <v>130</v>
      </c>
      <c r="D540" s="2" t="s">
        <v>1002</v>
      </c>
      <c r="E540" s="2">
        <v>5880</v>
      </c>
      <c r="F540" s="2">
        <v>67025</v>
      </c>
      <c r="G540" s="2">
        <v>9476</v>
      </c>
      <c r="H540">
        <f>Table1[[#This Row],[E2_plant_usage]]*1055055852.62</f>
        <v>9997709259427.1191</v>
      </c>
      <c r="I540">
        <f>Table1[[#This Row],[E2 in joule]]/3600000</f>
        <v>2777141.4609519774</v>
      </c>
      <c r="J540">
        <f>Table1[[#This Row],[kWh]]/Table1[[#This Row],[PRODHOURS]]</f>
        <v>472.30296954965604</v>
      </c>
      <c r="K540">
        <f>Table1[[#This Row],[KW]]/1000</f>
        <v>0.47230296954965606</v>
      </c>
      <c r="L540" s="5">
        <f>Table1[[#This Row],[kWh]]/33.33</f>
        <v>83322.576086167945</v>
      </c>
      <c r="M540" s="5">
        <f>Table1[[#This Row],[MW]]/0.769</f>
        <v>0.61417811384870746</v>
      </c>
      <c r="N540" s="5">
        <f>Table1[[#This Row],[E2_plant_usage]]/Table1[[#This Row],[E2_plant_cost]]</f>
        <v>0.14138008205893324</v>
      </c>
      <c r="O540" s="5">
        <f>Table1[[#This Row],[E2_plant_cost]]/Table1[[#This Row],[kWh]]</f>
        <v>2.4134528594385852E-2</v>
      </c>
    </row>
    <row r="541" spans="1:15">
      <c r="A541" s="2">
        <v>1999</v>
      </c>
      <c r="B541" s="2">
        <v>3089</v>
      </c>
      <c r="C541" s="2">
        <v>140</v>
      </c>
      <c r="D541" s="2" t="s">
        <v>533</v>
      </c>
      <c r="E541" s="2">
        <v>5000</v>
      </c>
      <c r="F541" s="2">
        <v>43426</v>
      </c>
      <c r="G541" s="2">
        <v>9450</v>
      </c>
      <c r="H541">
        <f>Table1[[#This Row],[E2_plant_usage]]*1055055852.62</f>
        <v>9970277807259</v>
      </c>
      <c r="I541">
        <f>Table1[[#This Row],[E2 in joule]]/3600000</f>
        <v>2769521.6131274998</v>
      </c>
      <c r="J541">
        <f>Table1[[#This Row],[kWh]]/Table1[[#This Row],[PRODHOURS]]</f>
        <v>553.90432262549996</v>
      </c>
      <c r="K541">
        <f>Table1[[#This Row],[KW]]/1000</f>
        <v>0.55390432262549993</v>
      </c>
      <c r="L541" s="5">
        <f>Table1[[#This Row],[kWh]]/33.33</f>
        <v>83093.957789603955</v>
      </c>
      <c r="M541" s="5">
        <f>Table1[[#This Row],[MW]]/0.769</f>
        <v>0.72029170692522748</v>
      </c>
      <c r="N541" s="5">
        <f>Table1[[#This Row],[E2_plant_usage]]/Table1[[#This Row],[E2_plant_cost]]</f>
        <v>0.21761156910606549</v>
      </c>
      <c r="O541" s="5">
        <f>Table1[[#This Row],[E2_plant_cost]]/Table1[[#This Row],[kWh]]</f>
        <v>1.5679964292086138E-2</v>
      </c>
    </row>
    <row r="542" spans="1:15">
      <c r="A542" s="2">
        <v>2023</v>
      </c>
      <c r="B542" s="2">
        <v>3679</v>
      </c>
      <c r="C542" s="2">
        <v>500</v>
      </c>
      <c r="D542" s="2" t="s">
        <v>984</v>
      </c>
      <c r="E542" s="2">
        <v>6000</v>
      </c>
      <c r="F542" s="2">
        <v>90126</v>
      </c>
      <c r="G542" s="2">
        <v>9386</v>
      </c>
      <c r="H542">
        <f>Table1[[#This Row],[E2_plant_usage]]*1055055852.62</f>
        <v>9902754232691.3203</v>
      </c>
      <c r="I542">
        <f>Table1[[#This Row],[E2 in joule]]/3600000</f>
        <v>2750765.0646364777</v>
      </c>
      <c r="J542">
        <f>Table1[[#This Row],[kWh]]/Table1[[#This Row],[PRODHOURS]]</f>
        <v>458.46084410607961</v>
      </c>
      <c r="K542">
        <f>Table1[[#This Row],[KW]]/1000</f>
        <v>0.45846084410607962</v>
      </c>
      <c r="L542" s="5">
        <f>Table1[[#This Row],[kWh]]/33.33</f>
        <v>82531.205059600295</v>
      </c>
      <c r="M542" s="5">
        <f>Table1[[#This Row],[MW]]/0.769</f>
        <v>0.59617795072312041</v>
      </c>
      <c r="N542" s="5">
        <f>Table1[[#This Row],[E2_plant_usage]]/Table1[[#This Row],[E2_plant_cost]]</f>
        <v>0.10414308856489803</v>
      </c>
      <c r="O542" s="5">
        <f>Table1[[#This Row],[E2_plant_cost]]/Table1[[#This Row],[kWh]]</f>
        <v>3.2763975796642753E-2</v>
      </c>
    </row>
    <row r="543" spans="1:15">
      <c r="A543" s="2">
        <v>1987</v>
      </c>
      <c r="B543" s="2">
        <v>2819</v>
      </c>
      <c r="C543" s="2">
        <v>150</v>
      </c>
      <c r="D543" s="2" t="s">
        <v>194</v>
      </c>
      <c r="E543" s="2">
        <v>4000</v>
      </c>
      <c r="F543" s="2">
        <v>47499</v>
      </c>
      <c r="G543" s="2">
        <v>9347</v>
      </c>
      <c r="H543">
        <f>Table1[[#This Row],[E2_plant_usage]]*1055055852.62</f>
        <v>9861607054439.1406</v>
      </c>
      <c r="I543">
        <f>Table1[[#This Row],[E2 in joule]]/3600000</f>
        <v>2739335.2928997613</v>
      </c>
      <c r="J543">
        <f>Table1[[#This Row],[kWh]]/Table1[[#This Row],[PRODHOURS]]</f>
        <v>684.83382322494037</v>
      </c>
      <c r="K543">
        <f>Table1[[#This Row],[KW]]/1000</f>
        <v>0.68483382322494035</v>
      </c>
      <c r="L543" s="5">
        <f>Table1[[#This Row],[kWh]]/33.33</f>
        <v>82188.277614754319</v>
      </c>
      <c r="M543" s="5">
        <f>Table1[[#This Row],[MW]]/0.769</f>
        <v>0.89055113553308241</v>
      </c>
      <c r="N543" s="5">
        <f>Table1[[#This Row],[E2_plant_usage]]/Table1[[#This Row],[E2_plant_cost]]</f>
        <v>0.19678309017031936</v>
      </c>
      <c r="O543" s="5">
        <f>Table1[[#This Row],[E2_plant_cost]]/Table1[[#This Row],[kWh]]</f>
        <v>1.7339607941793529E-2</v>
      </c>
    </row>
    <row r="544" spans="1:15">
      <c r="A544" s="2">
        <v>2012</v>
      </c>
      <c r="B544" s="2">
        <v>3069</v>
      </c>
      <c r="C544" s="2">
        <v>229</v>
      </c>
      <c r="D544" s="2" t="s">
        <v>800</v>
      </c>
      <c r="E544" s="2">
        <v>6000</v>
      </c>
      <c r="F544" s="2">
        <v>103411</v>
      </c>
      <c r="G544" s="2">
        <v>9329</v>
      </c>
      <c r="H544">
        <f>Table1[[#This Row],[E2_plant_usage]]*1055055852.62</f>
        <v>9842616049091.9805</v>
      </c>
      <c r="I544">
        <f>Table1[[#This Row],[E2 in joule]]/3600000</f>
        <v>2734060.0136366612</v>
      </c>
      <c r="J544">
        <f>Table1[[#This Row],[kWh]]/Table1[[#This Row],[PRODHOURS]]</f>
        <v>455.67666893944352</v>
      </c>
      <c r="K544">
        <f>Table1[[#This Row],[KW]]/1000</f>
        <v>0.45567666893944353</v>
      </c>
      <c r="L544" s="5">
        <f>Table1[[#This Row],[kWh]]/33.33</f>
        <v>82030.003409440789</v>
      </c>
      <c r="M544" s="5">
        <f>Table1[[#This Row],[MW]]/0.769</f>
        <v>0.59255743685233231</v>
      </c>
      <c r="N544" s="5">
        <f>Table1[[#This Row],[E2_plant_usage]]/Table1[[#This Row],[E2_plant_cost]]</f>
        <v>9.0212840026689611E-2</v>
      </c>
      <c r="O544" s="5">
        <f>Table1[[#This Row],[E2_plant_cost]]/Table1[[#This Row],[kWh]]</f>
        <v>3.782323704827887E-2</v>
      </c>
    </row>
    <row r="545" spans="1:15">
      <c r="A545" s="2">
        <v>1996</v>
      </c>
      <c r="B545" s="2">
        <v>2053</v>
      </c>
      <c r="C545" s="2">
        <v>70</v>
      </c>
      <c r="D545" s="2" t="s">
        <v>457</v>
      </c>
      <c r="E545" s="2">
        <v>4500</v>
      </c>
      <c r="F545" s="2">
        <v>43499</v>
      </c>
      <c r="G545" s="2">
        <v>9309</v>
      </c>
      <c r="H545">
        <f>Table1[[#This Row],[E2_plant_usage]]*1055055852.62</f>
        <v>9821514932039.5801</v>
      </c>
      <c r="I545">
        <f>Table1[[#This Row],[E2 in joule]]/3600000</f>
        <v>2728198.5922332169</v>
      </c>
      <c r="J545">
        <f>Table1[[#This Row],[kWh]]/Table1[[#This Row],[PRODHOURS]]</f>
        <v>606.26635382960376</v>
      </c>
      <c r="K545">
        <f>Table1[[#This Row],[KW]]/1000</f>
        <v>0.60626635382960381</v>
      </c>
      <c r="L545" s="5">
        <f>Table1[[#This Row],[kWh]]/33.33</f>
        <v>81854.143181314648</v>
      </c>
      <c r="M545" s="5">
        <f>Table1[[#This Row],[MW]]/0.769</f>
        <v>0.78838277481092822</v>
      </c>
      <c r="N545" s="5">
        <f>Table1[[#This Row],[E2_plant_usage]]/Table1[[#This Row],[E2_plant_cost]]</f>
        <v>0.21400491965332535</v>
      </c>
      <c r="O545" s="5">
        <f>Table1[[#This Row],[E2_plant_cost]]/Table1[[#This Row],[kWh]]</f>
        <v>1.5944220528459806E-2</v>
      </c>
    </row>
    <row r="546" spans="1:15">
      <c r="A546" s="2">
        <v>2024</v>
      </c>
      <c r="B546" s="2">
        <v>2759</v>
      </c>
      <c r="C546" s="2">
        <v>43</v>
      </c>
      <c r="D546" s="2" t="s">
        <v>681</v>
      </c>
      <c r="E546" s="2">
        <v>6120</v>
      </c>
      <c r="F546" s="2">
        <v>68971</v>
      </c>
      <c r="G546" s="2">
        <v>9277</v>
      </c>
      <c r="H546">
        <f>Table1[[#This Row],[E2_plant_usage]]*1055055852.62</f>
        <v>9787753144755.7402</v>
      </c>
      <c r="I546">
        <f>Table1[[#This Row],[E2 in joule]]/3600000</f>
        <v>2718820.3179877056</v>
      </c>
      <c r="J546">
        <f>Table1[[#This Row],[kWh]]/Table1[[#This Row],[PRODHOURS]]</f>
        <v>444.25168594570351</v>
      </c>
      <c r="K546">
        <f>Table1[[#This Row],[KW]]/1000</f>
        <v>0.44425168594570352</v>
      </c>
      <c r="L546" s="5">
        <f>Table1[[#This Row],[kWh]]/33.33</f>
        <v>81572.766816312796</v>
      </c>
      <c r="M546" s="5">
        <f>Table1[[#This Row],[MW]]/0.769</f>
        <v>0.57770050187997857</v>
      </c>
      <c r="N546" s="5">
        <f>Table1[[#This Row],[E2_plant_usage]]/Table1[[#This Row],[E2_plant_cost]]</f>
        <v>0.13450580678836033</v>
      </c>
      <c r="O546" s="5">
        <f>Table1[[#This Row],[E2_plant_cost]]/Table1[[#This Row],[kWh]]</f>
        <v>2.5367987558312738E-2</v>
      </c>
    </row>
    <row r="547" spans="1:15">
      <c r="A547" s="2">
        <v>2007</v>
      </c>
      <c r="B547" s="2">
        <v>3596</v>
      </c>
      <c r="C547" s="2">
        <v>135</v>
      </c>
      <c r="D547" s="2" t="s">
        <v>708</v>
      </c>
      <c r="E547" s="2">
        <v>5000</v>
      </c>
      <c r="F547" s="2">
        <v>143447</v>
      </c>
      <c r="G547" s="2">
        <v>9268</v>
      </c>
      <c r="H547">
        <f>Table1[[#This Row],[E2_plant_usage]]*1055055852.62</f>
        <v>9778257642082.1602</v>
      </c>
      <c r="I547">
        <f>Table1[[#This Row],[E2 in joule]]/3600000</f>
        <v>2716182.6783561558</v>
      </c>
      <c r="J547">
        <f>Table1[[#This Row],[kWh]]/Table1[[#This Row],[PRODHOURS]]</f>
        <v>543.2365356712312</v>
      </c>
      <c r="K547">
        <f>Table1[[#This Row],[KW]]/1000</f>
        <v>0.5432365356712312</v>
      </c>
      <c r="L547" s="5">
        <f>Table1[[#This Row],[kWh]]/33.33</f>
        <v>81493.629713656046</v>
      </c>
      <c r="M547" s="5">
        <f>Table1[[#This Row],[MW]]/0.769</f>
        <v>0.70641942219926035</v>
      </c>
      <c r="N547" s="5">
        <f>Table1[[#This Row],[E2_plant_usage]]/Table1[[#This Row],[E2_plant_cost]]</f>
        <v>6.4609228495541904E-2</v>
      </c>
      <c r="O547" s="5">
        <f>Table1[[#This Row],[E2_plant_cost]]/Table1[[#This Row],[kWh]]</f>
        <v>5.2811985417274908E-2</v>
      </c>
    </row>
    <row r="548" spans="1:15">
      <c r="A548" s="2">
        <v>1988</v>
      </c>
      <c r="B548" s="2">
        <v>3556</v>
      </c>
      <c r="C548" s="2">
        <v>200</v>
      </c>
      <c r="D548" s="2" t="s">
        <v>220</v>
      </c>
      <c r="E548" s="2">
        <v>3800</v>
      </c>
      <c r="F548" s="2">
        <v>44189</v>
      </c>
      <c r="G548" s="2">
        <v>9236</v>
      </c>
      <c r="H548">
        <f>Table1[[#This Row],[E2_plant_usage]]*1055055852.62</f>
        <v>9744495854798.3203</v>
      </c>
      <c r="I548">
        <f>Table1[[#This Row],[E2 in joule]]/3600000</f>
        <v>2706804.4041106445</v>
      </c>
      <c r="J548">
        <f>Table1[[#This Row],[kWh]]/Table1[[#This Row],[PRODHOURS]]</f>
        <v>712.31694845016955</v>
      </c>
      <c r="K548">
        <f>Table1[[#This Row],[KW]]/1000</f>
        <v>0.71231694845016957</v>
      </c>
      <c r="L548" s="5">
        <f>Table1[[#This Row],[kWh]]/33.33</f>
        <v>81212.253348654209</v>
      </c>
      <c r="M548" s="5">
        <f>Table1[[#This Row],[MW]]/0.769</f>
        <v>0.9262899199612088</v>
      </c>
      <c r="N548" s="5">
        <f>Table1[[#This Row],[E2_plant_usage]]/Table1[[#This Row],[E2_plant_cost]]</f>
        <v>0.20901129240308675</v>
      </c>
      <c r="O548" s="5">
        <f>Table1[[#This Row],[E2_plant_cost]]/Table1[[#This Row],[kWh]]</f>
        <v>1.632515446365208E-2</v>
      </c>
    </row>
    <row r="549" spans="1:15">
      <c r="A549" s="2">
        <v>1990</v>
      </c>
      <c r="B549" s="2">
        <v>3442</v>
      </c>
      <c r="C549" s="2">
        <v>102</v>
      </c>
      <c r="D549" s="2" t="s">
        <v>280</v>
      </c>
      <c r="E549" s="2">
        <v>2500</v>
      </c>
      <c r="F549" s="2">
        <v>47280</v>
      </c>
      <c r="G549" s="2">
        <v>9228</v>
      </c>
      <c r="H549">
        <f>Table1[[#This Row],[E2_plant_usage]]*1055055852.62</f>
        <v>9736055407977.3594</v>
      </c>
      <c r="I549">
        <f>Table1[[#This Row],[E2 in joule]]/3600000</f>
        <v>2704459.8355492665</v>
      </c>
      <c r="J549">
        <f>Table1[[#This Row],[kWh]]/Table1[[#This Row],[PRODHOURS]]</f>
        <v>1081.7839342197067</v>
      </c>
      <c r="K549">
        <f>Table1[[#This Row],[KW]]/1000</f>
        <v>1.0817839342197066</v>
      </c>
      <c r="L549" s="5">
        <f>Table1[[#This Row],[kWh]]/33.33</f>
        <v>81141.909257403735</v>
      </c>
      <c r="M549" s="5">
        <f>Table1[[#This Row],[MW]]/0.769</f>
        <v>1.4067411368266667</v>
      </c>
      <c r="N549" s="5">
        <f>Table1[[#This Row],[E2_plant_usage]]/Table1[[#This Row],[E2_plant_cost]]</f>
        <v>0.1951776649746193</v>
      </c>
      <c r="O549" s="5">
        <f>Table1[[#This Row],[E2_plant_cost]]/Table1[[#This Row],[kWh]]</f>
        <v>1.7482234115115854E-2</v>
      </c>
    </row>
    <row r="550" spans="1:15">
      <c r="A550" s="2">
        <v>1988</v>
      </c>
      <c r="B550" s="2">
        <v>3559</v>
      </c>
      <c r="C550" s="2">
        <v>153</v>
      </c>
      <c r="D550" s="2" t="s">
        <v>231</v>
      </c>
      <c r="E550" s="2">
        <v>4250</v>
      </c>
      <c r="F550" s="2">
        <v>41054</v>
      </c>
      <c r="G550" s="2">
        <v>9135</v>
      </c>
      <c r="H550">
        <f>Table1[[#This Row],[E2_plant_usage]]*1055055852.62</f>
        <v>9637935213683.6992</v>
      </c>
      <c r="I550">
        <f>Table1[[#This Row],[E2 in joule]]/3600000</f>
        <v>2677204.2260232498</v>
      </c>
      <c r="J550">
        <f>Table1[[#This Row],[kWh]]/Table1[[#This Row],[PRODHOURS]]</f>
        <v>629.93040612311756</v>
      </c>
      <c r="K550">
        <f>Table1[[#This Row],[KW]]/1000</f>
        <v>0.62993040612311757</v>
      </c>
      <c r="L550" s="5">
        <f>Table1[[#This Row],[kWh]]/33.33</f>
        <v>80324.159196617155</v>
      </c>
      <c r="M550" s="5">
        <f>Table1[[#This Row],[MW]]/0.769</f>
        <v>0.81915527454241555</v>
      </c>
      <c r="N550" s="5">
        <f>Table1[[#This Row],[E2_plant_usage]]/Table1[[#This Row],[E2_plant_cost]]</f>
        <v>0.22251181370877382</v>
      </c>
      <c r="O550" s="5">
        <f>Table1[[#This Row],[E2_plant_cost]]/Table1[[#This Row],[kWh]]</f>
        <v>1.5334653815701647E-2</v>
      </c>
    </row>
    <row r="551" spans="1:15">
      <c r="A551" s="2">
        <v>1984</v>
      </c>
      <c r="B551" s="2">
        <v>3011</v>
      </c>
      <c r="C551" s="2">
        <v>70</v>
      </c>
      <c r="D551" s="2" t="s">
        <v>107</v>
      </c>
      <c r="E551" s="2">
        <v>5017</v>
      </c>
      <c r="F551" s="2">
        <v>53128</v>
      </c>
      <c r="G551" s="2">
        <v>9109</v>
      </c>
      <c r="H551">
        <f>Table1[[#This Row],[E2_plant_usage]]*1055055852.62</f>
        <v>9610503761515.5801</v>
      </c>
      <c r="I551">
        <f>Table1[[#This Row],[E2 in joule]]/3600000</f>
        <v>2669584.3781987722</v>
      </c>
      <c r="J551">
        <f>Table1[[#This Row],[kWh]]/Table1[[#This Row],[PRODHOURS]]</f>
        <v>532.10770942770023</v>
      </c>
      <c r="K551">
        <f>Table1[[#This Row],[KW]]/1000</f>
        <v>0.53210770942770025</v>
      </c>
      <c r="L551" s="5">
        <f>Table1[[#This Row],[kWh]]/33.33</f>
        <v>80095.54090005318</v>
      </c>
      <c r="M551" s="5">
        <f>Table1[[#This Row],[MW]]/0.769</f>
        <v>0.69194760653797172</v>
      </c>
      <c r="N551" s="5">
        <f>Table1[[#This Row],[E2_plant_usage]]/Table1[[#This Row],[E2_plant_cost]]</f>
        <v>0.1714538473121518</v>
      </c>
      <c r="O551" s="5">
        <f>Table1[[#This Row],[E2_plant_cost]]/Table1[[#This Row],[kWh]]</f>
        <v>1.9901225237108498E-2</v>
      </c>
    </row>
    <row r="552" spans="1:15">
      <c r="A552" s="2">
        <v>1992</v>
      </c>
      <c r="B552" s="2">
        <v>2361</v>
      </c>
      <c r="C552" s="2">
        <v>115</v>
      </c>
      <c r="D552" s="2" t="s">
        <v>330</v>
      </c>
      <c r="E552" s="2">
        <v>2300</v>
      </c>
      <c r="F552" s="2">
        <v>36000</v>
      </c>
      <c r="G552" s="2">
        <v>9000</v>
      </c>
      <c r="H552">
        <f>Table1[[#This Row],[E2_plant_usage]]*1055055852.62</f>
        <v>9495502673580</v>
      </c>
      <c r="I552">
        <f>Table1[[#This Row],[E2 in joule]]/3600000</f>
        <v>2637639.63155</v>
      </c>
      <c r="J552">
        <f>Table1[[#This Row],[kWh]]/Table1[[#This Row],[PRODHOURS]]</f>
        <v>1146.7998398043478</v>
      </c>
      <c r="K552">
        <f>Table1[[#This Row],[KW]]/1000</f>
        <v>1.1467998398043477</v>
      </c>
      <c r="L552" s="5">
        <f>Table1[[#This Row],[kWh]]/33.33</f>
        <v>79137.102656765681</v>
      </c>
      <c r="M552" s="5">
        <f>Table1[[#This Row],[MW]]/0.769</f>
        <v>1.4912871778990218</v>
      </c>
      <c r="N552" s="5">
        <f>Table1[[#This Row],[E2_plant_usage]]/Table1[[#This Row],[E2_plant_cost]]</f>
        <v>0.25</v>
      </c>
      <c r="O552" s="5">
        <f>Table1[[#This Row],[E2_plant_cost]]/Table1[[#This Row],[kWh]]</f>
        <v>1.3648566532511768E-2</v>
      </c>
    </row>
    <row r="553" spans="1:15">
      <c r="A553" s="2">
        <v>1988</v>
      </c>
      <c r="B553" s="2">
        <v>2759</v>
      </c>
      <c r="C553" s="2">
        <v>188</v>
      </c>
      <c r="D553" s="2" t="s">
        <v>235</v>
      </c>
      <c r="E553" s="2">
        <v>4250</v>
      </c>
      <c r="F553" s="2">
        <v>44145</v>
      </c>
      <c r="G553" s="2">
        <v>8995</v>
      </c>
      <c r="H553">
        <f>Table1[[#This Row],[E2_plant_usage]]*1055055852.62</f>
        <v>9490227394316.9004</v>
      </c>
      <c r="I553">
        <f>Table1[[#This Row],[E2 in joule]]/3600000</f>
        <v>2636174.2761991392</v>
      </c>
      <c r="J553">
        <f>Table1[[#This Row],[kWh]]/Table1[[#This Row],[PRODHOURS]]</f>
        <v>620.27630028215037</v>
      </c>
      <c r="K553">
        <f>Table1[[#This Row],[KW]]/1000</f>
        <v>0.62027630028215042</v>
      </c>
      <c r="L553" s="5">
        <f>Table1[[#This Row],[kWh]]/33.33</f>
        <v>79093.137599734153</v>
      </c>
      <c r="M553" s="5">
        <f>Table1[[#This Row],[MW]]/0.769</f>
        <v>0.80660117071801096</v>
      </c>
      <c r="N553" s="5">
        <f>Table1[[#This Row],[E2_plant_usage]]/Table1[[#This Row],[E2_plant_cost]]</f>
        <v>0.20376033525880621</v>
      </c>
      <c r="O553" s="5">
        <f>Table1[[#This Row],[E2_plant_cost]]/Table1[[#This Row],[kWh]]</f>
        <v>1.6745857964917506E-2</v>
      </c>
    </row>
    <row r="554" spans="1:15">
      <c r="A554" s="2">
        <v>2015</v>
      </c>
      <c r="B554" s="2">
        <v>3297</v>
      </c>
      <c r="C554" s="2">
        <v>200</v>
      </c>
      <c r="D554" s="2" t="s">
        <v>881</v>
      </c>
      <c r="E554" s="2">
        <v>5800</v>
      </c>
      <c r="F554" s="2">
        <v>69361</v>
      </c>
      <c r="G554" s="2">
        <v>8976</v>
      </c>
      <c r="H554">
        <f>Table1[[#This Row],[E2_plant_usage]]*1055055852.62</f>
        <v>9470181333117.1191</v>
      </c>
      <c r="I554">
        <f>Table1[[#This Row],[E2 in joule]]/3600000</f>
        <v>2630605.9258658662</v>
      </c>
      <c r="J554">
        <f>Table1[[#This Row],[kWh]]/Table1[[#This Row],[PRODHOURS]]</f>
        <v>453.55274583894243</v>
      </c>
      <c r="K554">
        <f>Table1[[#This Row],[KW]]/1000</f>
        <v>0.45355274583894245</v>
      </c>
      <c r="L554" s="5">
        <f>Table1[[#This Row],[kWh]]/33.33</f>
        <v>78926.070383014288</v>
      </c>
      <c r="M554" s="5">
        <f>Table1[[#This Row],[MW]]/0.769</f>
        <v>0.58979550824309812</v>
      </c>
      <c r="N554" s="5">
        <f>Table1[[#This Row],[E2_plant_usage]]/Table1[[#This Row],[E2_plant_cost]]</f>
        <v>0.12940989893455976</v>
      </c>
      <c r="O554" s="5">
        <f>Table1[[#This Row],[E2_plant_cost]]/Table1[[#This Row],[kWh]]</f>
        <v>2.6366929123817648E-2</v>
      </c>
    </row>
    <row r="555" spans="1:15">
      <c r="A555" s="2">
        <v>2010</v>
      </c>
      <c r="B555" s="2">
        <v>3083</v>
      </c>
      <c r="C555" s="2">
        <v>32</v>
      </c>
      <c r="D555" s="2" t="s">
        <v>768</v>
      </c>
      <c r="E555" s="2">
        <v>2500</v>
      </c>
      <c r="F555" s="2">
        <v>3515</v>
      </c>
      <c r="G555" s="2">
        <v>8968</v>
      </c>
      <c r="H555">
        <f>Table1[[#This Row],[E2_plant_usage]]*1055055852.62</f>
        <v>9461740886296.1602</v>
      </c>
      <c r="I555">
        <f>Table1[[#This Row],[E2 in joule]]/3600000</f>
        <v>2628261.3573044888</v>
      </c>
      <c r="J555">
        <f>Table1[[#This Row],[kWh]]/Table1[[#This Row],[PRODHOURS]]</f>
        <v>1051.3045429217955</v>
      </c>
      <c r="K555">
        <f>Table1[[#This Row],[KW]]/1000</f>
        <v>1.0513045429217955</v>
      </c>
      <c r="L555" s="5">
        <f>Table1[[#This Row],[kWh]]/33.33</f>
        <v>78855.726291763844</v>
      </c>
      <c r="M555" s="5">
        <f>Table1[[#This Row],[MW]]/0.769</f>
        <v>1.3671060376096171</v>
      </c>
      <c r="N555" s="5">
        <f>Table1[[#This Row],[E2_plant_usage]]/Table1[[#This Row],[E2_plant_cost]]</f>
        <v>2.5513513513513515</v>
      </c>
      <c r="O555" s="5">
        <f>Table1[[#This Row],[E2_plant_cost]]/Table1[[#This Row],[kWh]]</f>
        <v>1.3373860214590451E-3</v>
      </c>
    </row>
    <row r="556" spans="1:15">
      <c r="A556" s="2">
        <v>2014</v>
      </c>
      <c r="B556" s="2">
        <v>2851</v>
      </c>
      <c r="C556" s="2">
        <v>26</v>
      </c>
      <c r="D556" s="2" t="s">
        <v>843</v>
      </c>
      <c r="E556" s="2">
        <v>3300</v>
      </c>
      <c r="F556" s="2">
        <v>46173</v>
      </c>
      <c r="G556" s="2">
        <v>8958</v>
      </c>
      <c r="H556">
        <f>Table1[[#This Row],[E2_plant_usage]]*1055055852.62</f>
        <v>9451190327769.9609</v>
      </c>
      <c r="I556">
        <f>Table1[[#This Row],[E2 in joule]]/3600000</f>
        <v>2625330.6466027671</v>
      </c>
      <c r="J556">
        <f>Table1[[#This Row],[kWh]]/Table1[[#This Row],[PRODHOURS]]</f>
        <v>795.55474139477792</v>
      </c>
      <c r="K556">
        <f>Table1[[#This Row],[KW]]/1000</f>
        <v>0.79555474139477789</v>
      </c>
      <c r="L556" s="5">
        <f>Table1[[#This Row],[kWh]]/33.33</f>
        <v>78767.796177700788</v>
      </c>
      <c r="M556" s="5">
        <f>Table1[[#This Row],[MW]]/0.769</f>
        <v>1.0345315232701924</v>
      </c>
      <c r="N556" s="5">
        <f>Table1[[#This Row],[E2_plant_usage]]/Table1[[#This Row],[E2_plant_cost]]</f>
        <v>0.19400948606328375</v>
      </c>
      <c r="O556" s="5">
        <f>Table1[[#This Row],[E2_plant_cost]]/Table1[[#This Row],[kWh]]</f>
        <v>1.7587498953607551E-2</v>
      </c>
    </row>
    <row r="557" spans="1:15">
      <c r="A557" s="2">
        <v>2016</v>
      </c>
      <c r="B557" s="2">
        <v>3651</v>
      </c>
      <c r="C557" s="2">
        <v>367</v>
      </c>
      <c r="D557" s="2" t="s">
        <v>891</v>
      </c>
      <c r="E557" s="2">
        <v>2125</v>
      </c>
      <c r="F557" s="2">
        <v>72656</v>
      </c>
      <c r="G557" s="2">
        <v>8943</v>
      </c>
      <c r="H557">
        <f>Table1[[#This Row],[E2_plant_usage]]*1055055852.62</f>
        <v>9435364489980.6602</v>
      </c>
      <c r="I557">
        <f>Table1[[#This Row],[E2 in joule]]/3600000</f>
        <v>2620934.5805501835</v>
      </c>
      <c r="J557">
        <f>Table1[[#This Row],[kWh]]/Table1[[#This Row],[PRODHOURS]]</f>
        <v>1233.3809790824394</v>
      </c>
      <c r="K557">
        <f>Table1[[#This Row],[KW]]/1000</f>
        <v>1.2333809790824393</v>
      </c>
      <c r="L557" s="5">
        <f>Table1[[#This Row],[kWh]]/33.33</f>
        <v>78635.901006606175</v>
      </c>
      <c r="M557" s="5">
        <f>Table1[[#This Row],[MW]]/0.769</f>
        <v>1.6038764357378923</v>
      </c>
      <c r="N557" s="5">
        <f>Table1[[#This Row],[E2_plant_usage]]/Table1[[#This Row],[E2_plant_cost]]</f>
        <v>0.12308687513763489</v>
      </c>
      <c r="O557" s="5">
        <f>Table1[[#This Row],[E2_plant_cost]]/Table1[[#This Row],[kWh]]</f>
        <v>2.7721409202341913E-2</v>
      </c>
    </row>
    <row r="558" spans="1:15">
      <c r="A558" s="2">
        <v>2012</v>
      </c>
      <c r="B558" s="2">
        <v>3085</v>
      </c>
      <c r="C558" s="2">
        <v>140</v>
      </c>
      <c r="D558" s="2" t="s">
        <v>706</v>
      </c>
      <c r="E558" s="2">
        <v>6240</v>
      </c>
      <c r="F558" s="2">
        <v>61119</v>
      </c>
      <c r="G558" s="2">
        <v>8848</v>
      </c>
      <c r="H558">
        <f>Table1[[#This Row],[E2_plant_usage]]*1055055852.62</f>
        <v>9335134183981.7598</v>
      </c>
      <c r="I558">
        <f>Table1[[#This Row],[E2 in joule]]/3600000</f>
        <v>2593092.8288838221</v>
      </c>
      <c r="J558">
        <f>Table1[[#This Row],[kWh]]/Table1[[#This Row],[PRODHOURS]]</f>
        <v>415.55974821856125</v>
      </c>
      <c r="K558">
        <f>Table1[[#This Row],[KW]]/1000</f>
        <v>0.41555974821856123</v>
      </c>
      <c r="L558" s="5">
        <f>Table1[[#This Row],[kWh]]/33.33</f>
        <v>77800.564923006968</v>
      </c>
      <c r="M558" s="5">
        <f>Table1[[#This Row],[MW]]/0.769</f>
        <v>0.54038978962101591</v>
      </c>
      <c r="N558" s="5">
        <f>Table1[[#This Row],[E2_plant_usage]]/Table1[[#This Row],[E2_plant_cost]]</f>
        <v>0.14476676647196454</v>
      </c>
      <c r="O558" s="5">
        <f>Table1[[#This Row],[E2_plant_cost]]/Table1[[#This Row],[kWh]]</f>
        <v>2.3569923652254372E-2</v>
      </c>
    </row>
    <row r="559" spans="1:15">
      <c r="A559" s="2">
        <v>1999</v>
      </c>
      <c r="B559" s="2">
        <v>2035</v>
      </c>
      <c r="C559" s="2">
        <v>75</v>
      </c>
      <c r="D559" s="2" t="s">
        <v>532</v>
      </c>
      <c r="E559" s="2">
        <v>4862</v>
      </c>
      <c r="F559" s="2">
        <v>41825</v>
      </c>
      <c r="G559" s="2">
        <v>8807</v>
      </c>
      <c r="H559">
        <f>Table1[[#This Row],[E2_plant_usage]]*1055055852.62</f>
        <v>9291876894024.3398</v>
      </c>
      <c r="I559">
        <f>Table1[[#This Row],[E2 in joule]]/3600000</f>
        <v>2581076.915006761</v>
      </c>
      <c r="J559">
        <f>Table1[[#This Row],[kWh]]/Table1[[#This Row],[PRODHOURS]]</f>
        <v>530.86732106268221</v>
      </c>
      <c r="K559">
        <f>Table1[[#This Row],[KW]]/1000</f>
        <v>0.5308673210626822</v>
      </c>
      <c r="L559" s="5">
        <f>Table1[[#This Row],[kWh]]/33.33</f>
        <v>77440.051455348366</v>
      </c>
      <c r="M559" s="5">
        <f>Table1[[#This Row],[MW]]/0.769</f>
        <v>0.69033461776681693</v>
      </c>
      <c r="N559" s="5">
        <f>Table1[[#This Row],[E2_plant_usage]]/Table1[[#This Row],[E2_plant_cost]]</f>
        <v>0.21056784219964136</v>
      </c>
      <c r="O559" s="5">
        <f>Table1[[#This Row],[E2_plant_cost]]/Table1[[#This Row],[kWh]]</f>
        <v>1.6204476417120039E-2</v>
      </c>
    </row>
    <row r="560" spans="1:15">
      <c r="A560" s="2">
        <v>1999</v>
      </c>
      <c r="B560" s="2">
        <v>3272</v>
      </c>
      <c r="C560" s="2">
        <v>150</v>
      </c>
      <c r="D560" s="2" t="s">
        <v>531</v>
      </c>
      <c r="E560" s="2">
        <v>6120</v>
      </c>
      <c r="F560" s="2">
        <v>42567</v>
      </c>
      <c r="G560" s="2">
        <v>8784</v>
      </c>
      <c r="H560">
        <f>Table1[[#This Row],[E2_plant_usage]]*1055055852.62</f>
        <v>9267610609414.0801</v>
      </c>
      <c r="I560">
        <f>Table1[[#This Row],[E2 in joule]]/3600000</f>
        <v>2574336.2803928</v>
      </c>
      <c r="J560">
        <f>Table1[[#This Row],[kWh]]/Table1[[#This Row],[PRODHOURS]]</f>
        <v>420.64318307071898</v>
      </c>
      <c r="K560">
        <f>Table1[[#This Row],[KW]]/1000</f>
        <v>0.42064318307071896</v>
      </c>
      <c r="L560" s="5">
        <f>Table1[[#This Row],[kWh]]/33.33</f>
        <v>77237.812193003308</v>
      </c>
      <c r="M560" s="5">
        <f>Table1[[#This Row],[MW]]/0.769</f>
        <v>0.54700023806335363</v>
      </c>
      <c r="N560" s="5">
        <f>Table1[[#This Row],[E2_plant_usage]]/Table1[[#This Row],[E2_plant_cost]]</f>
        <v>0.2063570371414476</v>
      </c>
      <c r="O560" s="5">
        <f>Table1[[#This Row],[E2_plant_cost]]/Table1[[#This Row],[kWh]]</f>
        <v>1.6535135803433187E-2</v>
      </c>
    </row>
    <row r="561" spans="1:15">
      <c r="A561" s="2">
        <v>2023</v>
      </c>
      <c r="B561" s="2">
        <v>3565</v>
      </c>
      <c r="C561" s="2">
        <v>300</v>
      </c>
      <c r="D561" s="2" t="s">
        <v>985</v>
      </c>
      <c r="E561" s="2">
        <v>4584</v>
      </c>
      <c r="F561" s="2">
        <v>68224</v>
      </c>
      <c r="G561" s="2">
        <v>8731</v>
      </c>
      <c r="H561">
        <f>Table1[[#This Row],[E2_plant_usage]]*1055055852.62</f>
        <v>9211692649225.2207</v>
      </c>
      <c r="I561">
        <f>Table1[[#This Row],[E2 in joule]]/3600000</f>
        <v>2558803.5136736725</v>
      </c>
      <c r="J561">
        <f>Table1[[#This Row],[kWh]]/Table1[[#This Row],[PRODHOURS]]</f>
        <v>558.20320978919551</v>
      </c>
      <c r="K561">
        <f>Table1[[#This Row],[KW]]/1000</f>
        <v>0.55820320978919546</v>
      </c>
      <c r="L561" s="5">
        <f>Table1[[#This Row],[kWh]]/33.33</f>
        <v>76771.782588469025</v>
      </c>
      <c r="M561" s="5">
        <f>Table1[[#This Row],[MW]]/0.769</f>
        <v>0.72588193730714623</v>
      </c>
      <c r="N561" s="5">
        <f>Table1[[#This Row],[E2_plant_usage]]/Table1[[#This Row],[E2_plant_cost]]</f>
        <v>0.12797549249530957</v>
      </c>
      <c r="O561" s="5">
        <f>Table1[[#This Row],[E2_plant_cost]]/Table1[[#This Row],[kWh]]</f>
        <v>2.6662461433801476E-2</v>
      </c>
    </row>
    <row r="562" spans="1:15">
      <c r="A562" s="2">
        <v>2014</v>
      </c>
      <c r="B562" s="2">
        <v>2431</v>
      </c>
      <c r="C562" s="2">
        <v>129</v>
      </c>
      <c r="D562" s="2" t="s">
        <v>860</v>
      </c>
      <c r="E562" s="2">
        <v>7632</v>
      </c>
      <c r="F562" s="2">
        <v>91582</v>
      </c>
      <c r="G562" s="2">
        <v>8698</v>
      </c>
      <c r="H562">
        <f>Table1[[#This Row],[E2_plant_usage]]*1055055852.62</f>
        <v>9176875806088.7598</v>
      </c>
      <c r="I562">
        <f>Table1[[#This Row],[E2 in joule]]/3600000</f>
        <v>2549132.1683579888</v>
      </c>
      <c r="J562">
        <f>Table1[[#This Row],[kWh]]/Table1[[#This Row],[PRODHOURS]]</f>
        <v>334.00578725864631</v>
      </c>
      <c r="K562">
        <f>Table1[[#This Row],[KW]]/1000</f>
        <v>0.33400578725864633</v>
      </c>
      <c r="L562" s="5">
        <f>Table1[[#This Row],[kWh]]/33.33</f>
        <v>76481.613212060882</v>
      </c>
      <c r="M562" s="5">
        <f>Table1[[#This Row],[MW]]/0.769</f>
        <v>0.43433782478367533</v>
      </c>
      <c r="N562" s="5">
        <f>Table1[[#This Row],[E2_plant_usage]]/Table1[[#This Row],[E2_plant_cost]]</f>
        <v>9.4974995086370681E-2</v>
      </c>
      <c r="O562" s="5">
        <f>Table1[[#This Row],[E2_plant_cost]]/Table1[[#This Row],[kWh]]</f>
        <v>3.5926736611304112E-2</v>
      </c>
    </row>
    <row r="563" spans="1:15">
      <c r="A563" s="2">
        <v>1982</v>
      </c>
      <c r="B563" s="2">
        <v>2891</v>
      </c>
      <c r="C563" s="2">
        <v>70</v>
      </c>
      <c r="D563" s="2" t="s">
        <v>41</v>
      </c>
      <c r="E563" s="2">
        <v>4000</v>
      </c>
      <c r="F563" s="2">
        <v>32044</v>
      </c>
      <c r="G563" s="2">
        <v>8687</v>
      </c>
      <c r="H563">
        <f>Table1[[#This Row],[E2_plant_usage]]*1055055852.62</f>
        <v>9165270191709.9395</v>
      </c>
      <c r="I563">
        <f>Table1[[#This Row],[E2 in joule]]/3600000</f>
        <v>2545908.3865860943</v>
      </c>
      <c r="J563">
        <f>Table1[[#This Row],[kWh]]/Table1[[#This Row],[PRODHOURS]]</f>
        <v>636.47709664652359</v>
      </c>
      <c r="K563">
        <f>Table1[[#This Row],[KW]]/1000</f>
        <v>0.63647709664652363</v>
      </c>
      <c r="L563" s="5">
        <f>Table1[[#This Row],[kWh]]/33.33</f>
        <v>76384.890086591491</v>
      </c>
      <c r="M563" s="5">
        <f>Table1[[#This Row],[MW]]/0.769</f>
        <v>0.82766852619834019</v>
      </c>
      <c r="N563" s="5">
        <f>Table1[[#This Row],[E2_plant_usage]]/Table1[[#This Row],[E2_plant_cost]]</f>
        <v>0.27109599300961179</v>
      </c>
      <c r="O563" s="5">
        <f>Table1[[#This Row],[E2_plant_cost]]/Table1[[#This Row],[kWh]]</f>
        <v>1.2586470184407941E-2</v>
      </c>
    </row>
    <row r="564" spans="1:15">
      <c r="A564" s="2">
        <v>2002</v>
      </c>
      <c r="B564" s="2">
        <v>3469</v>
      </c>
      <c r="C564" s="2">
        <v>88</v>
      </c>
      <c r="D564" s="2" t="s">
        <v>601</v>
      </c>
      <c r="E564" s="2">
        <v>6000</v>
      </c>
      <c r="F564" s="2">
        <v>70230</v>
      </c>
      <c r="G564" s="2">
        <v>8672</v>
      </c>
      <c r="H564">
        <f>Table1[[#This Row],[E2_plant_usage]]*1055055852.62</f>
        <v>9149444353920.6406</v>
      </c>
      <c r="I564">
        <f>Table1[[#This Row],[E2 in joule]]/3600000</f>
        <v>2541512.3205335112</v>
      </c>
      <c r="J564">
        <f>Table1[[#This Row],[kWh]]/Table1[[#This Row],[PRODHOURS]]</f>
        <v>423.5853867555852</v>
      </c>
      <c r="K564">
        <f>Table1[[#This Row],[KW]]/1000</f>
        <v>0.42358538675558521</v>
      </c>
      <c r="L564" s="5">
        <f>Table1[[#This Row],[kWh]]/33.33</f>
        <v>76252.994915496893</v>
      </c>
      <c r="M564" s="5">
        <f>Table1[[#This Row],[MW]]/0.769</f>
        <v>0.55082625065745805</v>
      </c>
      <c r="N564" s="5">
        <f>Table1[[#This Row],[E2_plant_usage]]/Table1[[#This Row],[E2_plant_cost]]</f>
        <v>0.12347999430442831</v>
      </c>
      <c r="O564" s="5">
        <f>Table1[[#This Row],[E2_plant_cost]]/Table1[[#This Row],[kWh]]</f>
        <v>2.7633153470315423E-2</v>
      </c>
    </row>
    <row r="565" spans="1:15">
      <c r="A565" s="2">
        <v>2011</v>
      </c>
      <c r="B565" s="2">
        <v>3545</v>
      </c>
      <c r="C565" s="2">
        <v>50</v>
      </c>
      <c r="D565" s="2" t="s">
        <v>785</v>
      </c>
      <c r="E565" s="2">
        <v>7100</v>
      </c>
      <c r="F565" s="2">
        <v>67966</v>
      </c>
      <c r="G565" s="2">
        <v>8585</v>
      </c>
      <c r="H565">
        <f>Table1[[#This Row],[E2_plant_usage]]*1055055852.62</f>
        <v>9057654494742.6992</v>
      </c>
      <c r="I565">
        <f>Table1[[#This Row],[E2 in joule]]/3600000</f>
        <v>2516015.1374285277</v>
      </c>
      <c r="J565">
        <f>Table1[[#This Row],[kWh]]/Table1[[#This Row],[PRODHOURS]]</f>
        <v>354.3683292152856</v>
      </c>
      <c r="K565">
        <f>Table1[[#This Row],[KW]]/1000</f>
        <v>0.3543683292152856</v>
      </c>
      <c r="L565" s="5">
        <f>Table1[[#This Row],[kWh]]/33.33</f>
        <v>75488.002923148146</v>
      </c>
      <c r="M565" s="5">
        <f>Table1[[#This Row],[MW]]/0.769</f>
        <v>0.46081707310180181</v>
      </c>
      <c r="N565" s="5">
        <f>Table1[[#This Row],[E2_plant_usage]]/Table1[[#This Row],[E2_plant_cost]]</f>
        <v>0.12631315657828915</v>
      </c>
      <c r="O565" s="5">
        <f>Table1[[#This Row],[E2_plant_cost]]/Table1[[#This Row],[kWh]]</f>
        <v>2.7013350988604974E-2</v>
      </c>
    </row>
    <row r="566" spans="1:15">
      <c r="A566" s="2">
        <v>2016</v>
      </c>
      <c r="B566" s="2">
        <v>3089</v>
      </c>
      <c r="C566" s="2">
        <v>80</v>
      </c>
      <c r="D566" s="2" t="s">
        <v>899</v>
      </c>
      <c r="E566" s="2">
        <v>2125</v>
      </c>
      <c r="F566" s="2">
        <v>47827</v>
      </c>
      <c r="G566" s="2">
        <v>8559</v>
      </c>
      <c r="H566">
        <f>Table1[[#This Row],[E2_plant_usage]]*1055055852.62</f>
        <v>9030223042574.5801</v>
      </c>
      <c r="I566">
        <f>Table1[[#This Row],[E2 in joule]]/3600000</f>
        <v>2508395.2896040501</v>
      </c>
      <c r="J566">
        <f>Table1[[#This Row],[kWh]]/Table1[[#This Row],[PRODHOURS]]</f>
        <v>1180.4213127548471</v>
      </c>
      <c r="K566">
        <f>Table1[[#This Row],[KW]]/1000</f>
        <v>1.1804213127548471</v>
      </c>
      <c r="L566" s="5">
        <f>Table1[[#This Row],[kWh]]/33.33</f>
        <v>75259.384626584171</v>
      </c>
      <c r="M566" s="5">
        <f>Table1[[#This Row],[MW]]/0.769</f>
        <v>1.5350082090440145</v>
      </c>
      <c r="N566" s="5">
        <f>Table1[[#This Row],[E2_plant_usage]]/Table1[[#This Row],[E2_plant_cost]]</f>
        <v>0.17895749262968616</v>
      </c>
      <c r="O566" s="5">
        <f>Table1[[#This Row],[E2_plant_cost]]/Table1[[#This Row],[kWh]]</f>
        <v>1.9066771572334395E-2</v>
      </c>
    </row>
    <row r="567" spans="1:15">
      <c r="A567" s="2">
        <v>1986</v>
      </c>
      <c r="B567" s="2">
        <v>3321</v>
      </c>
      <c r="C567" s="2">
        <v>125</v>
      </c>
      <c r="D567" s="2" t="s">
        <v>181</v>
      </c>
      <c r="E567" s="2">
        <v>3100</v>
      </c>
      <c r="F567" s="2">
        <v>72329</v>
      </c>
      <c r="G567" s="2">
        <v>8519</v>
      </c>
      <c r="H567">
        <f>Table1[[#This Row],[E2_plant_usage]]*1055055852.62</f>
        <v>8988020808469.7793</v>
      </c>
      <c r="I567">
        <f>Table1[[#This Row],[E2 in joule]]/3600000</f>
        <v>2496672.4467971609</v>
      </c>
      <c r="J567">
        <f>Table1[[#This Row],[kWh]]/Table1[[#This Row],[PRODHOURS]]</f>
        <v>805.37820864424543</v>
      </c>
      <c r="K567">
        <f>Table1[[#This Row],[KW]]/1000</f>
        <v>0.80537820864424547</v>
      </c>
      <c r="L567" s="5">
        <f>Table1[[#This Row],[kWh]]/33.33</f>
        <v>74907.66417033186</v>
      </c>
      <c r="M567" s="5">
        <f>Table1[[#This Row],[MW]]/0.769</f>
        <v>1.047305862996418</v>
      </c>
      <c r="N567" s="5">
        <f>Table1[[#This Row],[E2_plant_usage]]/Table1[[#This Row],[E2_plant_cost]]</f>
        <v>0.11778124956794647</v>
      </c>
      <c r="O567" s="5">
        <f>Table1[[#This Row],[E2_plant_cost]]/Table1[[#This Row],[kWh]]</f>
        <v>2.8970159899343928E-2</v>
      </c>
    </row>
    <row r="568" spans="1:15">
      <c r="A568" s="2">
        <v>2014</v>
      </c>
      <c r="B568" s="2">
        <v>3674</v>
      </c>
      <c r="C568" s="2">
        <v>1100</v>
      </c>
      <c r="D568" s="2" t="s">
        <v>850</v>
      </c>
      <c r="E568" s="2">
        <v>8712</v>
      </c>
      <c r="F568" s="2">
        <v>67992</v>
      </c>
      <c r="G568" s="2">
        <v>8499</v>
      </c>
      <c r="H568">
        <f>Table1[[#This Row],[E2_plant_usage]]*1055055852.62</f>
        <v>8966919691417.3809</v>
      </c>
      <c r="I568">
        <f>Table1[[#This Row],[E2 in joule]]/3600000</f>
        <v>2490811.025393717</v>
      </c>
      <c r="J568">
        <f>Table1[[#This Row],[kWh]]/Table1[[#This Row],[PRODHOURS]]</f>
        <v>285.90576508192345</v>
      </c>
      <c r="K568">
        <f>Table1[[#This Row],[KW]]/1000</f>
        <v>0.28590576508192345</v>
      </c>
      <c r="L568" s="5">
        <f>Table1[[#This Row],[kWh]]/33.33</f>
        <v>74731.803942205734</v>
      </c>
      <c r="M568" s="5">
        <f>Table1[[#This Row],[MW]]/0.769</f>
        <v>0.37178903131589525</v>
      </c>
      <c r="N568" s="5">
        <f>Table1[[#This Row],[E2_plant_usage]]/Table1[[#This Row],[E2_plant_cost]]</f>
        <v>0.125</v>
      </c>
      <c r="O568" s="5">
        <f>Table1[[#This Row],[E2_plant_cost]]/Table1[[#This Row],[kWh]]</f>
        <v>2.7297133065023533E-2</v>
      </c>
    </row>
    <row r="569" spans="1:15">
      <c r="A569" s="2">
        <v>2012</v>
      </c>
      <c r="B569" s="2">
        <v>2796</v>
      </c>
      <c r="C569" s="2">
        <v>40</v>
      </c>
      <c r="D569" s="2" t="s">
        <v>794</v>
      </c>
      <c r="E569" s="2">
        <v>2000</v>
      </c>
      <c r="F569" s="2">
        <v>64145</v>
      </c>
      <c r="G569" s="2">
        <v>8484</v>
      </c>
      <c r="H569">
        <f>Table1[[#This Row],[E2_plant_usage]]*1055055852.62</f>
        <v>8951093853628.0801</v>
      </c>
      <c r="I569">
        <f>Table1[[#This Row],[E2 in joule]]/3600000</f>
        <v>2486414.9593411335</v>
      </c>
      <c r="J569">
        <f>Table1[[#This Row],[kWh]]/Table1[[#This Row],[PRODHOURS]]</f>
        <v>1243.2074796705667</v>
      </c>
      <c r="K569">
        <f>Table1[[#This Row],[KW]]/1000</f>
        <v>1.2432074796705668</v>
      </c>
      <c r="L569" s="5">
        <f>Table1[[#This Row],[kWh]]/33.33</f>
        <v>74599.908771111121</v>
      </c>
      <c r="M569" s="5">
        <f>Table1[[#This Row],[MW]]/0.769</f>
        <v>1.616654719987733</v>
      </c>
      <c r="N569" s="5">
        <f>Table1[[#This Row],[E2_plant_usage]]/Table1[[#This Row],[E2_plant_cost]]</f>
        <v>0.13226284199859692</v>
      </c>
      <c r="O569" s="5">
        <f>Table1[[#This Row],[E2_plant_cost]]/Table1[[#This Row],[kWh]]</f>
        <v>2.5798187771922658E-2</v>
      </c>
    </row>
    <row r="570" spans="1:15">
      <c r="A570" s="2">
        <v>1987</v>
      </c>
      <c r="B570" s="2">
        <v>2891</v>
      </c>
      <c r="C570" s="2">
        <v>70</v>
      </c>
      <c r="D570" s="2" t="s">
        <v>207</v>
      </c>
      <c r="E570" s="2">
        <v>6000</v>
      </c>
      <c r="F570" s="2">
        <v>41697</v>
      </c>
      <c r="G570" s="2">
        <v>8435</v>
      </c>
      <c r="H570">
        <f>Table1[[#This Row],[E2_plant_usage]]*1055055852.62</f>
        <v>8899396116849.6992</v>
      </c>
      <c r="I570">
        <f>Table1[[#This Row],[E2 in joule]]/3600000</f>
        <v>2472054.4769026944</v>
      </c>
      <c r="J570">
        <f>Table1[[#This Row],[kWh]]/Table1[[#This Row],[PRODHOURS]]</f>
        <v>412.00907948378239</v>
      </c>
      <c r="K570">
        <f>Table1[[#This Row],[KW]]/1000</f>
        <v>0.4120090794837824</v>
      </c>
      <c r="L570" s="5">
        <f>Table1[[#This Row],[kWh]]/33.33</f>
        <v>74169.051212202059</v>
      </c>
      <c r="M570" s="5">
        <f>Table1[[#This Row],[MW]]/0.769</f>
        <v>0.53577253508944389</v>
      </c>
      <c r="N570" s="5">
        <f>Table1[[#This Row],[E2_plant_usage]]/Table1[[#This Row],[E2_plant_cost]]</f>
        <v>0.20229273089191069</v>
      </c>
      <c r="O570" s="5">
        <f>Table1[[#This Row],[E2_plant_cost]]/Table1[[#This Row],[kWh]]</f>
        <v>1.68673467310653E-2</v>
      </c>
    </row>
    <row r="571" spans="1:15">
      <c r="A571" s="2">
        <v>2001</v>
      </c>
      <c r="B571" s="2">
        <v>3462</v>
      </c>
      <c r="C571" s="2">
        <v>130</v>
      </c>
      <c r="D571" s="2" t="s">
        <v>569</v>
      </c>
      <c r="E571" s="2">
        <v>5760</v>
      </c>
      <c r="F571" s="2">
        <v>49024</v>
      </c>
      <c r="G571" s="2">
        <v>8430</v>
      </c>
      <c r="H571">
        <f>Table1[[#This Row],[E2_plant_usage]]*1055055852.62</f>
        <v>8894120837586.5996</v>
      </c>
      <c r="I571">
        <f>Table1[[#This Row],[E2 in joule]]/3600000</f>
        <v>2470589.1215518331</v>
      </c>
      <c r="J571">
        <f>Table1[[#This Row],[kWh]]/Table1[[#This Row],[PRODHOURS]]</f>
        <v>428.92172249163769</v>
      </c>
      <c r="K571">
        <f>Table1[[#This Row],[KW]]/1000</f>
        <v>0.42892172249163768</v>
      </c>
      <c r="L571" s="5">
        <f>Table1[[#This Row],[kWh]]/33.33</f>
        <v>74125.086155170517</v>
      </c>
      <c r="M571" s="5">
        <f>Table1[[#This Row],[MW]]/0.769</f>
        <v>0.55776556890980189</v>
      </c>
      <c r="N571" s="5">
        <f>Table1[[#This Row],[E2_plant_usage]]/Table1[[#This Row],[E2_plant_cost]]</f>
        <v>0.17195659268929503</v>
      </c>
      <c r="O571" s="5">
        <f>Table1[[#This Row],[E2_plant_cost]]/Table1[[#This Row],[kWh]]</f>
        <v>1.9843040500885437E-2</v>
      </c>
    </row>
    <row r="572" spans="1:15">
      <c r="A572" s="2">
        <v>1995</v>
      </c>
      <c r="B572" s="2">
        <v>3714</v>
      </c>
      <c r="C572" s="2">
        <v>400</v>
      </c>
      <c r="D572" s="2" t="s">
        <v>428</v>
      </c>
      <c r="E572" s="2">
        <v>8200</v>
      </c>
      <c r="F572" s="2">
        <v>45650</v>
      </c>
      <c r="G572" s="2">
        <v>8372</v>
      </c>
      <c r="H572">
        <f>Table1[[#This Row],[E2_plant_usage]]*1055055852.62</f>
        <v>8832927598134.6406</v>
      </c>
      <c r="I572">
        <f>Table1[[#This Row],[E2 in joule]]/3600000</f>
        <v>2453590.9994818447</v>
      </c>
      <c r="J572">
        <f>Table1[[#This Row],[kWh]]/Table1[[#This Row],[PRODHOURS]]</f>
        <v>299.21841457095667</v>
      </c>
      <c r="K572">
        <f>Table1[[#This Row],[KW]]/1000</f>
        <v>0.29921841457095666</v>
      </c>
      <c r="L572" s="5">
        <f>Table1[[#This Row],[kWh]]/33.33</f>
        <v>73615.091493604705</v>
      </c>
      <c r="M572" s="5">
        <f>Table1[[#This Row],[MW]]/0.769</f>
        <v>0.38910066914298652</v>
      </c>
      <c r="N572" s="5">
        <f>Table1[[#This Row],[E2_plant_usage]]/Table1[[#This Row],[E2_plant_cost]]</f>
        <v>0.18339539978094194</v>
      </c>
      <c r="O572" s="5">
        <f>Table1[[#This Row],[E2_plant_cost]]/Table1[[#This Row],[kWh]]</f>
        <v>1.8605382889666809E-2</v>
      </c>
    </row>
    <row r="573" spans="1:15">
      <c r="A573" s="2">
        <v>2018</v>
      </c>
      <c r="B573" s="2">
        <v>3444</v>
      </c>
      <c r="C573" s="2">
        <v>150</v>
      </c>
      <c r="D573" s="2" t="s">
        <v>924</v>
      </c>
      <c r="E573" s="2">
        <v>2375</v>
      </c>
      <c r="F573" s="2">
        <v>77993</v>
      </c>
      <c r="G573" s="2">
        <v>8330</v>
      </c>
      <c r="H573">
        <f>Table1[[#This Row],[E2_plant_usage]]*1055055852.62</f>
        <v>8788615252324.5996</v>
      </c>
      <c r="I573">
        <f>Table1[[#This Row],[E2 in joule]]/3600000</f>
        <v>2441282.0145346108</v>
      </c>
      <c r="J573">
        <f>Table1[[#This Row],[kWh]]/Table1[[#This Row],[PRODHOURS]]</f>
        <v>1027.9082166461519</v>
      </c>
      <c r="K573">
        <f>Table1[[#This Row],[KW]]/1000</f>
        <v>1.027908216646152</v>
      </c>
      <c r="L573" s="5">
        <f>Table1[[#This Row],[kWh]]/33.33</f>
        <v>73245.785014539782</v>
      </c>
      <c r="M573" s="5">
        <f>Table1[[#This Row],[MW]]/0.769</f>
        <v>1.3366816861458413</v>
      </c>
      <c r="N573" s="5">
        <f>Table1[[#This Row],[E2_plant_usage]]/Table1[[#This Row],[E2_plant_cost]]</f>
        <v>0.10680445681022656</v>
      </c>
      <c r="O573" s="5">
        <f>Table1[[#This Row],[E2_plant_cost]]/Table1[[#This Row],[kWh]]</f>
        <v>3.194755851050992E-2</v>
      </c>
    </row>
    <row r="574" spans="1:15">
      <c r="A574" s="2">
        <v>1995</v>
      </c>
      <c r="B574" s="2">
        <v>3993</v>
      </c>
      <c r="C574" s="2">
        <v>137</v>
      </c>
      <c r="D574" s="2" t="s">
        <v>429</v>
      </c>
      <c r="E574" s="2">
        <v>6000</v>
      </c>
      <c r="F574" s="2">
        <v>34800</v>
      </c>
      <c r="G574" s="2">
        <v>8190</v>
      </c>
      <c r="H574">
        <f>Table1[[#This Row],[E2_plant_usage]]*1055055852.62</f>
        <v>8640907432957.7998</v>
      </c>
      <c r="I574">
        <f>Table1[[#This Row],[E2 in joule]]/3600000</f>
        <v>2400252.0647104997</v>
      </c>
      <c r="J574">
        <f>Table1[[#This Row],[kWh]]/Table1[[#This Row],[PRODHOURS]]</f>
        <v>400.04201078508328</v>
      </c>
      <c r="K574">
        <f>Table1[[#This Row],[KW]]/1000</f>
        <v>0.40004201078508328</v>
      </c>
      <c r="L574" s="5">
        <f>Table1[[#This Row],[kWh]]/33.33</f>
        <v>72014.763417656766</v>
      </c>
      <c r="M574" s="5">
        <f>Table1[[#This Row],[MW]]/0.769</f>
        <v>0.52021067722377534</v>
      </c>
      <c r="N574" s="5">
        <f>Table1[[#This Row],[E2_plant_usage]]/Table1[[#This Row],[E2_plant_cost]]</f>
        <v>0.2353448275862069</v>
      </c>
      <c r="O574" s="5">
        <f>Table1[[#This Row],[E2_plant_cost]]/Table1[[#This Row],[kWh]]</f>
        <v>1.4498477268968546E-2</v>
      </c>
    </row>
    <row r="575" spans="1:15">
      <c r="A575" s="2">
        <v>1986</v>
      </c>
      <c r="B575" s="2">
        <v>2759</v>
      </c>
      <c r="C575" s="2">
        <v>350</v>
      </c>
      <c r="D575" s="2" t="s">
        <v>178</v>
      </c>
      <c r="E575" s="2">
        <v>8736</v>
      </c>
      <c r="F575" s="2">
        <v>42510</v>
      </c>
      <c r="G575" s="2">
        <v>8132</v>
      </c>
      <c r="H575">
        <f>Table1[[#This Row],[E2_plant_usage]]*1055055852.62</f>
        <v>8579714193505.8398</v>
      </c>
      <c r="I575">
        <f>Table1[[#This Row],[E2 in joule]]/3600000</f>
        <v>2383253.9426405109</v>
      </c>
      <c r="J575">
        <f>Table1[[#This Row],[kWh]]/Table1[[#This Row],[PRODHOURS]]</f>
        <v>272.80837255500353</v>
      </c>
      <c r="K575">
        <f>Table1[[#This Row],[KW]]/1000</f>
        <v>0.27280837255500351</v>
      </c>
      <c r="L575" s="5">
        <f>Table1[[#This Row],[kWh]]/33.33</f>
        <v>71504.76875609094</v>
      </c>
      <c r="M575" s="5">
        <f>Table1[[#This Row],[MW]]/0.769</f>
        <v>0.35475731151495904</v>
      </c>
      <c r="N575" s="5">
        <f>Table1[[#This Row],[E2_plant_usage]]/Table1[[#This Row],[E2_plant_cost]]</f>
        <v>0.19129616560809221</v>
      </c>
      <c r="O575" s="5">
        <f>Table1[[#This Row],[E2_plant_cost]]/Table1[[#This Row],[kWh]]</f>
        <v>1.7836957799344421E-2</v>
      </c>
    </row>
    <row r="576" spans="1:15">
      <c r="A576" s="2">
        <v>1995</v>
      </c>
      <c r="B576" s="2">
        <v>3585</v>
      </c>
      <c r="C576" s="2">
        <v>270</v>
      </c>
      <c r="D576" s="2" t="s">
        <v>439</v>
      </c>
      <c r="E576" s="2">
        <v>7200</v>
      </c>
      <c r="F576" s="2">
        <v>44036</v>
      </c>
      <c r="G576" s="2">
        <v>8111</v>
      </c>
      <c r="H576">
        <f>Table1[[#This Row],[E2_plant_usage]]*1055055852.62</f>
        <v>8557558020600.8203</v>
      </c>
      <c r="I576">
        <f>Table1[[#This Row],[E2 in joule]]/3600000</f>
        <v>2377099.4501668946</v>
      </c>
      <c r="J576">
        <f>Table1[[#This Row],[kWh]]/Table1[[#This Row],[PRODHOURS]]</f>
        <v>330.15270141206867</v>
      </c>
      <c r="K576">
        <f>Table1[[#This Row],[KW]]/1000</f>
        <v>0.33015270141206865</v>
      </c>
      <c r="L576" s="5">
        <f>Table1[[#This Row],[kWh]]/33.33</f>
        <v>71320.115516558493</v>
      </c>
      <c r="M576" s="5">
        <f>Table1[[#This Row],[MW]]/0.769</f>
        <v>0.42932731002869784</v>
      </c>
      <c r="N576" s="5">
        <f>Table1[[#This Row],[E2_plant_usage]]/Table1[[#This Row],[E2_plant_cost]]</f>
        <v>0.18419020801162686</v>
      </c>
      <c r="O576" s="5">
        <f>Table1[[#This Row],[E2_plant_cost]]/Table1[[#This Row],[kWh]]</f>
        <v>1.8525097886379242E-2</v>
      </c>
    </row>
    <row r="577" spans="1:15">
      <c r="A577" s="2">
        <v>1989</v>
      </c>
      <c r="B577" s="2">
        <v>2434</v>
      </c>
      <c r="C577" s="2">
        <v>145</v>
      </c>
      <c r="D577" s="2" t="s">
        <v>253</v>
      </c>
      <c r="E577" s="2">
        <v>2500</v>
      </c>
      <c r="F577" s="2">
        <v>39306</v>
      </c>
      <c r="G577" s="2">
        <v>8067</v>
      </c>
      <c r="H577">
        <f>Table1[[#This Row],[E2_plant_usage]]*1055055852.62</f>
        <v>8511135563085.54</v>
      </c>
      <c r="I577">
        <f>Table1[[#This Row],[E2 in joule]]/3600000</f>
        <v>2364204.3230793169</v>
      </c>
      <c r="J577">
        <f>Table1[[#This Row],[kWh]]/Table1[[#This Row],[PRODHOURS]]</f>
        <v>945.68172923172676</v>
      </c>
      <c r="K577">
        <f>Table1[[#This Row],[KW]]/1000</f>
        <v>0.94568172923172678</v>
      </c>
      <c r="L577" s="5">
        <f>Table1[[#This Row],[kWh]]/33.33</f>
        <v>70933.223014680974</v>
      </c>
      <c r="M577" s="5">
        <f>Table1[[#This Row],[MW]]/0.769</f>
        <v>1.2297551745536108</v>
      </c>
      <c r="N577" s="5">
        <f>Table1[[#This Row],[E2_plant_usage]]/Table1[[#This Row],[E2_plant_cost]]</f>
        <v>0.20523584185620516</v>
      </c>
      <c r="O577" s="5">
        <f>Table1[[#This Row],[E2_plant_cost]]/Table1[[#This Row],[kWh]]</f>
        <v>1.6625466596222497E-2</v>
      </c>
    </row>
    <row r="578" spans="1:15">
      <c r="A578" s="2">
        <v>2002</v>
      </c>
      <c r="B578" s="2">
        <v>3714</v>
      </c>
      <c r="C578" s="2">
        <v>62</v>
      </c>
      <c r="D578" s="2" t="s">
        <v>604</v>
      </c>
      <c r="E578" s="2">
        <v>3840</v>
      </c>
      <c r="F578" s="2">
        <v>59932</v>
      </c>
      <c r="G578" s="2">
        <v>8006</v>
      </c>
      <c r="H578">
        <f>Table1[[#This Row],[E2_plant_usage]]*1055055852.62</f>
        <v>8446777156075.7197</v>
      </c>
      <c r="I578">
        <f>Table1[[#This Row],[E2 in joule]]/3600000</f>
        <v>2346326.9877988109</v>
      </c>
      <c r="J578">
        <f>Table1[[#This Row],[kWh]]/Table1[[#This Row],[PRODHOURS]]</f>
        <v>611.022653072607</v>
      </c>
      <c r="K578">
        <f>Table1[[#This Row],[KW]]/1000</f>
        <v>0.61102265307260695</v>
      </c>
      <c r="L578" s="5">
        <f>Table1[[#This Row],[kWh]]/33.33</f>
        <v>70396.849318896217</v>
      </c>
      <c r="M578" s="5">
        <f>Table1[[#This Row],[MW]]/0.769</f>
        <v>0.79456781934019105</v>
      </c>
      <c r="N578" s="5">
        <f>Table1[[#This Row],[E2_plant_usage]]/Table1[[#This Row],[E2_plant_cost]]</f>
        <v>0.13358472935994126</v>
      </c>
      <c r="O578" s="5">
        <f>Table1[[#This Row],[E2_plant_cost]]/Table1[[#This Row],[kWh]]</f>
        <v>2.5542901868176846E-2</v>
      </c>
    </row>
    <row r="579" spans="1:15">
      <c r="A579" s="2">
        <v>2020</v>
      </c>
      <c r="B579" s="2">
        <v>3491</v>
      </c>
      <c r="C579" s="2">
        <v>150</v>
      </c>
      <c r="D579" s="2" t="s">
        <v>960</v>
      </c>
      <c r="E579" s="2">
        <v>5964</v>
      </c>
      <c r="F579" s="2">
        <v>34211</v>
      </c>
      <c r="G579" s="2">
        <v>7985</v>
      </c>
      <c r="H579">
        <f>Table1[[#This Row],[E2_plant_usage]]*1055055852.62</f>
        <v>8424620983170.7002</v>
      </c>
      <c r="I579">
        <f>Table1[[#This Row],[E2 in joule]]/3600000</f>
        <v>2340172.4953251947</v>
      </c>
      <c r="J579">
        <f>Table1[[#This Row],[kWh]]/Table1[[#This Row],[PRODHOURS]]</f>
        <v>392.38304750590117</v>
      </c>
      <c r="K579">
        <f>Table1[[#This Row],[KW]]/1000</f>
        <v>0.39238304750590119</v>
      </c>
      <c r="L579" s="5">
        <f>Table1[[#This Row],[kWh]]/33.33</f>
        <v>70212.196079363785</v>
      </c>
      <c r="M579" s="5">
        <f>Table1[[#This Row],[MW]]/0.769</f>
        <v>0.51025103706879216</v>
      </c>
      <c r="N579" s="5">
        <f>Table1[[#This Row],[E2_plant_usage]]/Table1[[#This Row],[E2_plant_cost]]</f>
        <v>0.2334044605536231</v>
      </c>
      <c r="O579" s="5">
        <f>Table1[[#This Row],[E2_plant_cost]]/Table1[[#This Row],[kWh]]</f>
        <v>1.4619007816022543E-2</v>
      </c>
    </row>
    <row r="580" spans="1:15">
      <c r="A580" s="2">
        <v>1996</v>
      </c>
      <c r="B580" s="2">
        <v>3469</v>
      </c>
      <c r="C580" s="2">
        <v>300</v>
      </c>
      <c r="D580" s="2" t="s">
        <v>442</v>
      </c>
      <c r="E580" s="2">
        <v>5000</v>
      </c>
      <c r="F580" s="2">
        <v>37734</v>
      </c>
      <c r="G580" s="2">
        <v>7925</v>
      </c>
      <c r="H580">
        <f>Table1[[#This Row],[E2_plant_usage]]*1055055852.62</f>
        <v>8361317632013.5</v>
      </c>
      <c r="I580">
        <f>Table1[[#This Row],[E2 in joule]]/3600000</f>
        <v>2322588.2311148611</v>
      </c>
      <c r="J580">
        <f>Table1[[#This Row],[kWh]]/Table1[[#This Row],[PRODHOURS]]</f>
        <v>464.51764622297225</v>
      </c>
      <c r="K580">
        <f>Table1[[#This Row],[KW]]/1000</f>
        <v>0.46451764622297226</v>
      </c>
      <c r="L580" s="5">
        <f>Table1[[#This Row],[kWh]]/33.33</f>
        <v>69684.615394985332</v>
      </c>
      <c r="M580" s="5">
        <f>Table1[[#This Row],[MW]]/0.769</f>
        <v>0.60405415633676496</v>
      </c>
      <c r="N580" s="5">
        <f>Table1[[#This Row],[E2_plant_usage]]/Table1[[#This Row],[E2_plant_cost]]</f>
        <v>0.21002279111676472</v>
      </c>
      <c r="O580" s="5">
        <f>Table1[[#This Row],[E2_plant_cost]]/Table1[[#This Row],[kWh]]</f>
        <v>1.6246530269331202E-2</v>
      </c>
    </row>
    <row r="581" spans="1:15">
      <c r="A581" s="2">
        <v>1991</v>
      </c>
      <c r="B581" s="2">
        <v>3714</v>
      </c>
      <c r="C581" s="2">
        <v>130</v>
      </c>
      <c r="D581" s="2" t="s">
        <v>303</v>
      </c>
      <c r="E581" s="2">
        <v>6000</v>
      </c>
      <c r="F581" s="2">
        <v>32966</v>
      </c>
      <c r="G581" s="2">
        <v>7894</v>
      </c>
      <c r="H581">
        <f>Table1[[#This Row],[E2_plant_usage]]*1055055852.62</f>
        <v>8328610900582.2803</v>
      </c>
      <c r="I581">
        <f>Table1[[#This Row],[E2 in joule]]/3600000</f>
        <v>2313503.0279395222</v>
      </c>
      <c r="J581">
        <f>Table1[[#This Row],[kWh]]/Table1[[#This Row],[PRODHOURS]]</f>
        <v>385.58383798992037</v>
      </c>
      <c r="K581">
        <f>Table1[[#This Row],[KW]]/1000</f>
        <v>0.38558383798992035</v>
      </c>
      <c r="L581" s="5">
        <f>Table1[[#This Row],[kWh]]/33.33</f>
        <v>69412.032041389801</v>
      </c>
      <c r="M581" s="5">
        <f>Table1[[#This Row],[MW]]/0.769</f>
        <v>0.50140941221055957</v>
      </c>
      <c r="N581" s="5">
        <f>Table1[[#This Row],[E2_plant_usage]]/Table1[[#This Row],[E2_plant_cost]]</f>
        <v>0.23945883637687315</v>
      </c>
      <c r="O581" s="5">
        <f>Table1[[#This Row],[E2_plant_cost]]/Table1[[#This Row],[kWh]]</f>
        <v>1.4249387012629306E-2</v>
      </c>
    </row>
    <row r="582" spans="1:15">
      <c r="A582" s="2">
        <v>2001</v>
      </c>
      <c r="B582" s="2">
        <v>3549</v>
      </c>
      <c r="C582" s="2">
        <v>130</v>
      </c>
      <c r="D582" s="2" t="s">
        <v>584</v>
      </c>
      <c r="E582" s="2">
        <v>4000</v>
      </c>
      <c r="F582" s="2">
        <v>47505</v>
      </c>
      <c r="G582" s="2">
        <v>7876</v>
      </c>
      <c r="H582">
        <f>Table1[[#This Row],[E2_plant_usage]]*1055055852.62</f>
        <v>8309619895235.1201</v>
      </c>
      <c r="I582">
        <f>Table1[[#This Row],[E2 in joule]]/3600000</f>
        <v>2308227.7486764221</v>
      </c>
      <c r="J582">
        <f>Table1[[#This Row],[kWh]]/Table1[[#This Row],[PRODHOURS]]</f>
        <v>577.05693716910548</v>
      </c>
      <c r="K582">
        <f>Table1[[#This Row],[KW]]/1000</f>
        <v>0.57705693716910544</v>
      </c>
      <c r="L582" s="5">
        <f>Table1[[#This Row],[kWh]]/33.33</f>
        <v>69253.757836076271</v>
      </c>
      <c r="M582" s="5">
        <f>Table1[[#This Row],[MW]]/0.769</f>
        <v>0.75039913806125547</v>
      </c>
      <c r="N582" s="5">
        <f>Table1[[#This Row],[E2_plant_usage]]/Table1[[#This Row],[E2_plant_cost]]</f>
        <v>0.16579307441321967</v>
      </c>
      <c r="O582" s="5">
        <f>Table1[[#This Row],[E2_plant_cost]]/Table1[[#This Row],[kWh]]</f>
        <v>2.0580724769139525E-2</v>
      </c>
    </row>
    <row r="583" spans="1:15">
      <c r="A583" s="2">
        <v>2001</v>
      </c>
      <c r="B583" s="2">
        <v>3231</v>
      </c>
      <c r="C583" s="2">
        <v>45</v>
      </c>
      <c r="D583" s="2" t="s">
        <v>566</v>
      </c>
      <c r="E583" s="2">
        <v>4800</v>
      </c>
      <c r="F583" s="2">
        <v>46142</v>
      </c>
      <c r="G583" s="2">
        <v>7867</v>
      </c>
      <c r="H583">
        <f>Table1[[#This Row],[E2_plant_usage]]*1055055852.62</f>
        <v>8300124392561.54</v>
      </c>
      <c r="I583">
        <f>Table1[[#This Row],[E2 in joule]]/3600000</f>
        <v>2305590.1090448722</v>
      </c>
      <c r="J583">
        <f>Table1[[#This Row],[kWh]]/Table1[[#This Row],[PRODHOURS]]</f>
        <v>480.33127271768171</v>
      </c>
      <c r="K583">
        <f>Table1[[#This Row],[KW]]/1000</f>
        <v>0.48033127271768172</v>
      </c>
      <c r="L583" s="5">
        <f>Table1[[#This Row],[kWh]]/33.33</f>
        <v>69174.620733419506</v>
      </c>
      <c r="M583" s="5">
        <f>Table1[[#This Row],[MW]]/0.769</f>
        <v>0.62461803994496967</v>
      </c>
      <c r="N583" s="5">
        <f>Table1[[#This Row],[E2_plant_usage]]/Table1[[#This Row],[E2_plant_cost]]</f>
        <v>0.17049542715963764</v>
      </c>
      <c r="O583" s="5">
        <f>Table1[[#This Row],[E2_plant_cost]]/Table1[[#This Row],[kWh]]</f>
        <v>2.0013097652954049E-2</v>
      </c>
    </row>
    <row r="584" spans="1:15">
      <c r="A584" s="2">
        <v>2017</v>
      </c>
      <c r="B584" s="2">
        <v>3465</v>
      </c>
      <c r="C584" s="2">
        <v>180</v>
      </c>
      <c r="D584" s="2" t="s">
        <v>920</v>
      </c>
      <c r="E584" s="2">
        <v>6000</v>
      </c>
      <c r="F584" s="2">
        <v>36042</v>
      </c>
      <c r="G584" s="2">
        <v>7857</v>
      </c>
      <c r="H584">
        <f>Table1[[#This Row],[E2_plant_usage]]*1055055852.62</f>
        <v>8289573834035.3398</v>
      </c>
      <c r="I584">
        <f>Table1[[#This Row],[E2 in joule]]/3600000</f>
        <v>2302659.39834315</v>
      </c>
      <c r="J584">
        <f>Table1[[#This Row],[kWh]]/Table1[[#This Row],[PRODHOURS]]</f>
        <v>383.77656639052503</v>
      </c>
      <c r="K584">
        <f>Table1[[#This Row],[KW]]/1000</f>
        <v>0.38377656639052504</v>
      </c>
      <c r="L584" s="5">
        <f>Table1[[#This Row],[kWh]]/33.33</f>
        <v>69086.690619356435</v>
      </c>
      <c r="M584" s="5">
        <f>Table1[[#This Row],[MW]]/0.769</f>
        <v>0.49905925408390772</v>
      </c>
      <c r="N584" s="5">
        <f>Table1[[#This Row],[E2_plant_usage]]/Table1[[#This Row],[E2_plant_cost]]</f>
        <v>0.21799567171633094</v>
      </c>
      <c r="O584" s="5">
        <f>Table1[[#This Row],[E2_plant_cost]]/Table1[[#This Row],[kWh]]</f>
        <v>1.5652336609545282E-2</v>
      </c>
    </row>
    <row r="585" spans="1:15">
      <c r="A585" s="2">
        <v>1992</v>
      </c>
      <c r="B585" s="2">
        <v>3089</v>
      </c>
      <c r="C585" s="2">
        <v>55</v>
      </c>
      <c r="D585" s="2" t="s">
        <v>326</v>
      </c>
      <c r="E585" s="2">
        <v>4200</v>
      </c>
      <c r="F585" s="2">
        <v>34173</v>
      </c>
      <c r="G585" s="2">
        <v>7853</v>
      </c>
      <c r="H585">
        <f>Table1[[#This Row],[E2_plant_usage]]*1055055852.62</f>
        <v>8285353610624.8604</v>
      </c>
      <c r="I585">
        <f>Table1[[#This Row],[E2 in joule]]/3600000</f>
        <v>2301487.1140624611</v>
      </c>
      <c r="J585">
        <f>Table1[[#This Row],[kWh]]/Table1[[#This Row],[PRODHOURS]]</f>
        <v>547.97312239582402</v>
      </c>
      <c r="K585">
        <f>Table1[[#This Row],[KW]]/1000</f>
        <v>0.54797312239582407</v>
      </c>
      <c r="L585" s="5">
        <f>Table1[[#This Row],[kWh]]/33.33</f>
        <v>69051.518573731213</v>
      </c>
      <c r="M585" s="5">
        <f>Table1[[#This Row],[MW]]/0.769</f>
        <v>0.71257883276440059</v>
      </c>
      <c r="N585" s="5">
        <f>Table1[[#This Row],[E2_plant_usage]]/Table1[[#This Row],[E2_plant_cost]]</f>
        <v>0.22980130512392824</v>
      </c>
      <c r="O585" s="5">
        <f>Table1[[#This Row],[E2_plant_cost]]/Table1[[#This Row],[kWh]]</f>
        <v>1.4848225649927565E-2</v>
      </c>
    </row>
    <row r="586" spans="1:15">
      <c r="A586" s="2">
        <v>1997</v>
      </c>
      <c r="B586" s="2">
        <v>3599</v>
      </c>
      <c r="C586" s="2">
        <v>130</v>
      </c>
      <c r="D586" s="2" t="s">
        <v>470</v>
      </c>
      <c r="E586" s="2">
        <v>6000</v>
      </c>
      <c r="F586" s="2">
        <v>38394</v>
      </c>
      <c r="G586" s="2">
        <v>7774</v>
      </c>
      <c r="H586">
        <f>Table1[[#This Row],[E2_plant_usage]]*1055055852.62</f>
        <v>8202004198267.8799</v>
      </c>
      <c r="I586">
        <f>Table1[[#This Row],[E2 in joule]]/3600000</f>
        <v>2278334.4995188555</v>
      </c>
      <c r="J586">
        <f>Table1[[#This Row],[kWh]]/Table1[[#This Row],[PRODHOURS]]</f>
        <v>379.7224165864759</v>
      </c>
      <c r="K586">
        <f>Table1[[#This Row],[KW]]/1000</f>
        <v>0.37972241658647587</v>
      </c>
      <c r="L586" s="5">
        <f>Table1[[#This Row],[kWh]]/33.33</f>
        <v>68356.870672632926</v>
      </c>
      <c r="M586" s="5">
        <f>Table1[[#This Row],[MW]]/0.769</f>
        <v>0.49378727774574233</v>
      </c>
      <c r="N586" s="5">
        <f>Table1[[#This Row],[E2_plant_usage]]/Table1[[#This Row],[E2_plant_cost]]</f>
        <v>0.20247955409699434</v>
      </c>
      <c r="O586" s="5">
        <f>Table1[[#This Row],[E2_plant_cost]]/Table1[[#This Row],[kWh]]</f>
        <v>1.6851783620055853E-2</v>
      </c>
    </row>
    <row r="587" spans="1:15">
      <c r="A587" s="2">
        <v>1987</v>
      </c>
      <c r="B587" s="2">
        <v>3462</v>
      </c>
      <c r="C587" s="2">
        <v>130</v>
      </c>
      <c r="D587" s="2" t="s">
        <v>197</v>
      </c>
      <c r="E587" s="2">
        <v>4500</v>
      </c>
      <c r="F587" s="2">
        <v>36913</v>
      </c>
      <c r="G587" s="2">
        <v>7757</v>
      </c>
      <c r="H587">
        <f>Table1[[#This Row],[E2_plant_usage]]*1055055852.62</f>
        <v>8184068248773.3398</v>
      </c>
      <c r="I587">
        <f>Table1[[#This Row],[E2 in joule]]/3600000</f>
        <v>2273352.2913259277</v>
      </c>
      <c r="J587">
        <f>Table1[[#This Row],[kWh]]/Table1[[#This Row],[PRODHOURS]]</f>
        <v>505.18939807242839</v>
      </c>
      <c r="K587">
        <f>Table1[[#This Row],[KW]]/1000</f>
        <v>0.50518939807242835</v>
      </c>
      <c r="L587" s="5">
        <f>Table1[[#This Row],[kWh]]/33.33</f>
        <v>68207.389478725701</v>
      </c>
      <c r="M587" s="5">
        <f>Table1[[#This Row],[MW]]/0.769</f>
        <v>0.65694330048430216</v>
      </c>
      <c r="N587" s="5">
        <f>Table1[[#This Row],[E2_plant_usage]]/Table1[[#This Row],[E2_plant_cost]]</f>
        <v>0.21014276813046895</v>
      </c>
      <c r="O587" s="5">
        <f>Table1[[#This Row],[E2_plant_cost]]/Table1[[#This Row],[kWh]]</f>
        <v>1.6237254622102838E-2</v>
      </c>
    </row>
    <row r="588" spans="1:15">
      <c r="A588" s="2">
        <v>1985</v>
      </c>
      <c r="B588" s="2">
        <v>3647</v>
      </c>
      <c r="C588" s="2">
        <v>100</v>
      </c>
      <c r="D588" s="2" t="s">
        <v>134</v>
      </c>
      <c r="E588" s="2">
        <v>2100</v>
      </c>
      <c r="F588" s="2">
        <v>48628</v>
      </c>
      <c r="G588" s="2">
        <v>7736</v>
      </c>
      <c r="H588">
        <f>Table1[[#This Row],[E2_plant_usage]]*1055055852.62</f>
        <v>8161912075868.3203</v>
      </c>
      <c r="I588">
        <f>Table1[[#This Row],[E2 in joule]]/3600000</f>
        <v>2267197.798852311</v>
      </c>
      <c r="J588">
        <f>Table1[[#This Row],[kWh]]/Table1[[#This Row],[PRODHOURS]]</f>
        <v>1079.6179994534814</v>
      </c>
      <c r="K588">
        <f>Table1[[#This Row],[KW]]/1000</f>
        <v>1.0796179994534814</v>
      </c>
      <c r="L588" s="5">
        <f>Table1[[#This Row],[kWh]]/33.33</f>
        <v>68022.736239193255</v>
      </c>
      <c r="M588" s="5">
        <f>Table1[[#This Row],[MW]]/0.769</f>
        <v>1.4039245766625246</v>
      </c>
      <c r="N588" s="5">
        <f>Table1[[#This Row],[E2_plant_usage]]/Table1[[#This Row],[E2_plant_cost]]</f>
        <v>0.15908530064983137</v>
      </c>
      <c r="O588" s="5">
        <f>Table1[[#This Row],[E2_plant_cost]]/Table1[[#This Row],[kWh]]</f>
        <v>2.1448503533576212E-2</v>
      </c>
    </row>
    <row r="589" spans="1:15">
      <c r="A589" s="2">
        <v>2005</v>
      </c>
      <c r="B589" s="2">
        <v>3089</v>
      </c>
      <c r="C589" s="2">
        <v>200</v>
      </c>
      <c r="D589" s="2" t="s">
        <v>668</v>
      </c>
      <c r="E589" s="2">
        <v>8736</v>
      </c>
      <c r="F589" s="2">
        <v>62800</v>
      </c>
      <c r="G589" s="2">
        <v>7700</v>
      </c>
      <c r="H589">
        <f>Table1[[#This Row],[E2_plant_usage]]*1055055852.62</f>
        <v>8123930065174</v>
      </c>
      <c r="I589">
        <f>Table1[[#This Row],[E2 in joule]]/3600000</f>
        <v>2256647.2403261112</v>
      </c>
      <c r="J589">
        <f>Table1[[#This Row],[kWh]]/Table1[[#This Row],[PRODHOURS]]</f>
        <v>258.31584710692664</v>
      </c>
      <c r="K589">
        <f>Table1[[#This Row],[KW]]/1000</f>
        <v>0.25831584710692662</v>
      </c>
      <c r="L589" s="5">
        <f>Table1[[#This Row],[kWh]]/33.33</f>
        <v>67706.187828566195</v>
      </c>
      <c r="M589" s="5">
        <f>Table1[[#This Row],[MW]]/0.769</f>
        <v>0.33591137465140003</v>
      </c>
      <c r="N589" s="5">
        <f>Table1[[#This Row],[E2_plant_usage]]/Table1[[#This Row],[E2_plant_cost]]</f>
        <v>0.12261146496815287</v>
      </c>
      <c r="O589" s="5">
        <f>Table1[[#This Row],[E2_plant_cost]]/Table1[[#This Row],[kWh]]</f>
        <v>2.7828895397459058E-2</v>
      </c>
    </row>
    <row r="590" spans="1:15">
      <c r="A590" s="2">
        <v>2020</v>
      </c>
      <c r="B590" s="2">
        <v>3089</v>
      </c>
      <c r="C590" s="2">
        <v>90</v>
      </c>
      <c r="D590" s="2" t="s">
        <v>955</v>
      </c>
      <c r="E590" s="2">
        <v>8400</v>
      </c>
      <c r="F590" s="2">
        <v>52343</v>
      </c>
      <c r="G590" s="2">
        <v>7659</v>
      </c>
      <c r="H590">
        <f>Table1[[#This Row],[E2_plant_usage]]*1055055852.62</f>
        <v>8080672775216.5801</v>
      </c>
      <c r="I590">
        <f>Table1[[#This Row],[E2 in joule]]/3600000</f>
        <v>2244631.3264490501</v>
      </c>
      <c r="J590">
        <f>Table1[[#This Row],[kWh]]/Table1[[#This Row],[PRODHOURS]]</f>
        <v>267.21801505345837</v>
      </c>
      <c r="K590">
        <f>Table1[[#This Row],[KW]]/1000</f>
        <v>0.26721801505345838</v>
      </c>
      <c r="L590" s="5">
        <f>Table1[[#This Row],[kWh]]/33.33</f>
        <v>67345.674360907593</v>
      </c>
      <c r="M590" s="5">
        <f>Table1[[#This Row],[MW]]/0.769</f>
        <v>0.34748766586925667</v>
      </c>
      <c r="N590" s="5">
        <f>Table1[[#This Row],[E2_plant_usage]]/Table1[[#This Row],[E2_plant_cost]]</f>
        <v>0.14632329060237281</v>
      </c>
      <c r="O590" s="5">
        <f>Table1[[#This Row],[E2_plant_cost]]/Table1[[#This Row],[kWh]]</f>
        <v>2.3319196958195045E-2</v>
      </c>
    </row>
    <row r="591" spans="1:15">
      <c r="A591" s="2">
        <v>1990</v>
      </c>
      <c r="B591" s="2">
        <v>2752</v>
      </c>
      <c r="C591" s="2">
        <v>100</v>
      </c>
      <c r="D591" s="2" t="s">
        <v>272</v>
      </c>
      <c r="E591" s="2">
        <v>6000</v>
      </c>
      <c r="F591" s="2">
        <v>33601</v>
      </c>
      <c r="G591" s="2">
        <v>7554</v>
      </c>
      <c r="H591">
        <f>Table1[[#This Row],[E2_plant_usage]]*1055055852.62</f>
        <v>7969891910691.4805</v>
      </c>
      <c r="I591">
        <f>Table1[[#This Row],[E2 in joule]]/3600000</f>
        <v>2213858.8640809669</v>
      </c>
      <c r="J591">
        <f>Table1[[#This Row],[kWh]]/Table1[[#This Row],[PRODHOURS]]</f>
        <v>368.97647734682783</v>
      </c>
      <c r="K591">
        <f>Table1[[#This Row],[KW]]/1000</f>
        <v>0.36897647734682781</v>
      </c>
      <c r="L591" s="5">
        <f>Table1[[#This Row],[kWh]]/33.33</f>
        <v>66422.408163245331</v>
      </c>
      <c r="M591" s="5">
        <f>Table1[[#This Row],[MW]]/0.769</f>
        <v>0.4798133645602442</v>
      </c>
      <c r="N591" s="5">
        <f>Table1[[#This Row],[E2_plant_usage]]/Table1[[#This Row],[E2_plant_cost]]</f>
        <v>0.22481473765661736</v>
      </c>
      <c r="O591" s="5">
        <f>Table1[[#This Row],[E2_plant_cost]]/Table1[[#This Row],[kWh]]</f>
        <v>1.5177570957735234E-2</v>
      </c>
    </row>
    <row r="592" spans="1:15">
      <c r="A592" s="2">
        <v>1996</v>
      </c>
      <c r="B592" s="2">
        <v>3559</v>
      </c>
      <c r="C592" s="2">
        <v>210</v>
      </c>
      <c r="D592" s="2" t="s">
        <v>445</v>
      </c>
      <c r="E592" s="2">
        <v>6000</v>
      </c>
      <c r="F592" s="2">
        <v>34546</v>
      </c>
      <c r="G592" s="2">
        <v>7527</v>
      </c>
      <c r="H592">
        <f>Table1[[#This Row],[E2_plant_usage]]*1055055852.62</f>
        <v>7941405402670.7402</v>
      </c>
      <c r="I592">
        <f>Table1[[#This Row],[E2 in joule]]/3600000</f>
        <v>2205945.9451863165</v>
      </c>
      <c r="J592">
        <f>Table1[[#This Row],[kWh]]/Table1[[#This Row],[PRODHOURS]]</f>
        <v>367.65765753105273</v>
      </c>
      <c r="K592">
        <f>Table1[[#This Row],[KW]]/1000</f>
        <v>0.36765765753105273</v>
      </c>
      <c r="L592" s="5">
        <f>Table1[[#This Row],[kWh]]/33.33</f>
        <v>66184.996855275022</v>
      </c>
      <c r="M592" s="5">
        <f>Table1[[#This Row],[MW]]/0.769</f>
        <v>0.47809838430566021</v>
      </c>
      <c r="N592" s="5">
        <f>Table1[[#This Row],[E2_plant_usage]]/Table1[[#This Row],[E2_plant_cost]]</f>
        <v>0.21788340184102356</v>
      </c>
      <c r="O592" s="5">
        <f>Table1[[#This Row],[E2_plant_cost]]/Table1[[#This Row],[kWh]]</f>
        <v>1.56604018676814E-2</v>
      </c>
    </row>
    <row r="593" spans="1:15">
      <c r="A593" s="2">
        <v>2004</v>
      </c>
      <c r="B593" s="2">
        <v>3569</v>
      </c>
      <c r="C593" s="2">
        <v>65</v>
      </c>
      <c r="D593" s="2" t="s">
        <v>638</v>
      </c>
      <c r="E593" s="2">
        <v>2125</v>
      </c>
      <c r="F593" s="2">
        <v>51845</v>
      </c>
      <c r="G593" s="2">
        <v>7508</v>
      </c>
      <c r="H593">
        <f>Table1[[#This Row],[E2_plant_usage]]*1055055852.62</f>
        <v>7921359341470.96</v>
      </c>
      <c r="I593">
        <f>Table1[[#This Row],[E2 in joule]]/3600000</f>
        <v>2200377.5948530445</v>
      </c>
      <c r="J593">
        <f>Table1[[#This Row],[kWh]]/Table1[[#This Row],[PRODHOURS]]</f>
        <v>1035.4718093426093</v>
      </c>
      <c r="K593">
        <f>Table1[[#This Row],[KW]]/1000</f>
        <v>1.0354718093426092</v>
      </c>
      <c r="L593" s="5">
        <f>Table1[[#This Row],[kWh]]/33.33</f>
        <v>66017.929638555201</v>
      </c>
      <c r="M593" s="5">
        <f>Table1[[#This Row],[MW]]/0.769</f>
        <v>1.3465173073375931</v>
      </c>
      <c r="N593" s="5">
        <f>Table1[[#This Row],[E2_plant_usage]]/Table1[[#This Row],[E2_plant_cost]]</f>
        <v>0.14481627929404958</v>
      </c>
      <c r="O593" s="5">
        <f>Table1[[#This Row],[E2_plant_cost]]/Table1[[#This Row],[kWh]]</f>
        <v>2.3561865073191017E-2</v>
      </c>
    </row>
    <row r="594" spans="1:15">
      <c r="A594" s="2">
        <v>2023</v>
      </c>
      <c r="B594" s="2">
        <v>2893</v>
      </c>
      <c r="C594" s="2">
        <v>40</v>
      </c>
      <c r="D594" s="2" t="s">
        <v>998</v>
      </c>
      <c r="E594" s="2">
        <v>3900</v>
      </c>
      <c r="F594" s="2">
        <v>58699</v>
      </c>
      <c r="G594" s="2">
        <v>7430</v>
      </c>
      <c r="H594">
        <f>Table1[[#This Row],[E2_plant_usage]]*1055055852.62</f>
        <v>7839064984966.5996</v>
      </c>
      <c r="I594">
        <f>Table1[[#This Row],[E2 in joule]]/3600000</f>
        <v>2177518.0513796108</v>
      </c>
      <c r="J594">
        <f>Table1[[#This Row],[kWh]]/Table1[[#This Row],[PRODHOURS]]</f>
        <v>558.33796189220789</v>
      </c>
      <c r="K594">
        <f>Table1[[#This Row],[KW]]/1000</f>
        <v>0.55833796189220786</v>
      </c>
      <c r="L594" s="5">
        <f>Table1[[#This Row],[kWh]]/33.33</f>
        <v>65332.074748863211</v>
      </c>
      <c r="M594" s="5">
        <f>Table1[[#This Row],[MW]]/0.769</f>
        <v>0.72605716761015326</v>
      </c>
      <c r="N594" s="5">
        <f>Table1[[#This Row],[E2_plant_usage]]/Table1[[#This Row],[E2_plant_cost]]</f>
        <v>0.12657796555307585</v>
      </c>
      <c r="O594" s="5">
        <f>Table1[[#This Row],[E2_plant_cost]]/Table1[[#This Row],[kWh]]</f>
        <v>2.6956837378597186E-2</v>
      </c>
    </row>
    <row r="595" spans="1:15">
      <c r="A595" s="2">
        <v>2014</v>
      </c>
      <c r="B595" s="2">
        <v>3714</v>
      </c>
      <c r="C595" s="2">
        <v>432</v>
      </c>
      <c r="D595" s="2" t="s">
        <v>859</v>
      </c>
      <c r="E595" s="2">
        <v>6666</v>
      </c>
      <c r="F595" s="2">
        <v>76919</v>
      </c>
      <c r="G595" s="2">
        <v>7398</v>
      </c>
      <c r="H595">
        <f>Table1[[#This Row],[E2_plant_usage]]*1055055852.62</f>
        <v>7805303197682.7598</v>
      </c>
      <c r="I595">
        <f>Table1[[#This Row],[E2 in joule]]/3600000</f>
        <v>2168139.7771341</v>
      </c>
      <c r="J595">
        <f>Table1[[#This Row],[kWh]]/Table1[[#This Row],[PRODHOURS]]</f>
        <v>325.25349191930695</v>
      </c>
      <c r="K595">
        <f>Table1[[#This Row],[KW]]/1000</f>
        <v>0.32525349191930697</v>
      </c>
      <c r="L595" s="5">
        <f>Table1[[#This Row],[kWh]]/33.33</f>
        <v>65050.698383861389</v>
      </c>
      <c r="M595" s="5">
        <f>Table1[[#This Row],[MW]]/0.769</f>
        <v>0.42295642642302594</v>
      </c>
      <c r="N595" s="5">
        <f>Table1[[#This Row],[E2_plant_usage]]/Table1[[#This Row],[E2_plant_cost]]</f>
        <v>9.617909749216709E-2</v>
      </c>
      <c r="O595" s="5">
        <f>Table1[[#This Row],[E2_plant_cost]]/Table1[[#This Row],[kWh]]</f>
        <v>3.5476956242034084E-2</v>
      </c>
    </row>
    <row r="596" spans="1:15">
      <c r="A596" s="2">
        <v>2008</v>
      </c>
      <c r="B596" s="2">
        <v>3469</v>
      </c>
      <c r="C596" s="2">
        <v>105</v>
      </c>
      <c r="D596" s="2" t="s">
        <v>735</v>
      </c>
      <c r="E596" s="2">
        <v>4250</v>
      </c>
      <c r="F596" s="2">
        <v>99778</v>
      </c>
      <c r="G596" s="2">
        <v>7360</v>
      </c>
      <c r="H596">
        <f>Table1[[#This Row],[E2_plant_usage]]*1055055852.62</f>
        <v>7765211075283.2002</v>
      </c>
      <c r="I596">
        <f>Table1[[#This Row],[E2 in joule]]/3600000</f>
        <v>2157003.0764675555</v>
      </c>
      <c r="J596">
        <f>Table1[[#This Row],[kWh]]/Table1[[#This Row],[PRODHOURS]]</f>
        <v>507.53013563942483</v>
      </c>
      <c r="K596">
        <f>Table1[[#This Row],[KW]]/1000</f>
        <v>0.50753013563942484</v>
      </c>
      <c r="L596" s="5">
        <f>Table1[[#This Row],[kWh]]/33.33</f>
        <v>64716.563950421711</v>
      </c>
      <c r="M596" s="5">
        <f>Table1[[#This Row],[MW]]/0.769</f>
        <v>0.65998717248299721</v>
      </c>
      <c r="N596" s="5">
        <f>Table1[[#This Row],[E2_plant_usage]]/Table1[[#This Row],[E2_plant_cost]]</f>
        <v>7.3763755537292794E-2</v>
      </c>
      <c r="O596" s="5">
        <f>Table1[[#This Row],[E2_plant_cost]]/Table1[[#This Row],[kWh]]</f>
        <v>4.6257699438891277E-2</v>
      </c>
    </row>
    <row r="597" spans="1:15">
      <c r="A597" s="2">
        <v>1984</v>
      </c>
      <c r="B597" s="2">
        <v>3324</v>
      </c>
      <c r="C597" s="2">
        <v>40</v>
      </c>
      <c r="D597" s="2" t="s">
        <v>127</v>
      </c>
      <c r="E597" s="2">
        <v>4250</v>
      </c>
      <c r="F597" s="2">
        <v>39923</v>
      </c>
      <c r="G597" s="2">
        <v>7342</v>
      </c>
      <c r="H597">
        <f>Table1[[#This Row],[E2_plant_usage]]*1055055852.62</f>
        <v>7746220069936.04</v>
      </c>
      <c r="I597">
        <f>Table1[[#This Row],[E2 in joule]]/3600000</f>
        <v>2151727.7972044554</v>
      </c>
      <c r="J597">
        <f>Table1[[#This Row],[kWh]]/Table1[[#This Row],[PRODHOURS]]</f>
        <v>506.28889345987187</v>
      </c>
      <c r="K597">
        <f>Table1[[#This Row],[KW]]/1000</f>
        <v>0.50628889345987182</v>
      </c>
      <c r="L597" s="5">
        <f>Table1[[#This Row],[kWh]]/33.33</f>
        <v>64558.289745108174</v>
      </c>
      <c r="M597" s="5">
        <f>Table1[[#This Row],[MW]]/0.769</f>
        <v>0.65837307341985929</v>
      </c>
      <c r="N597" s="5">
        <f>Table1[[#This Row],[E2_plant_usage]]/Table1[[#This Row],[E2_plant_cost]]</f>
        <v>0.18390401522931643</v>
      </c>
      <c r="O597" s="5">
        <f>Table1[[#This Row],[E2_plant_cost]]/Table1[[#This Row],[kWh]]</f>
        <v>1.8553926780082653E-2</v>
      </c>
    </row>
    <row r="598" spans="1:15">
      <c r="A598" s="2">
        <v>1993</v>
      </c>
      <c r="B598" s="2">
        <v>3672</v>
      </c>
      <c r="C598" s="2">
        <v>112</v>
      </c>
      <c r="D598" s="2" t="s">
        <v>366</v>
      </c>
      <c r="E598" s="2">
        <v>6000</v>
      </c>
      <c r="F598" s="2">
        <v>28188</v>
      </c>
      <c r="G598" s="2">
        <v>7316</v>
      </c>
      <c r="H598">
        <f>Table1[[#This Row],[E2_plant_usage]]*1055055852.62</f>
        <v>7718788617767.9199</v>
      </c>
      <c r="I598">
        <f>Table1[[#This Row],[E2 in joule]]/3600000</f>
        <v>2144107.9493799778</v>
      </c>
      <c r="J598">
        <f>Table1[[#This Row],[kWh]]/Table1[[#This Row],[PRODHOURS]]</f>
        <v>357.35132489666296</v>
      </c>
      <c r="K598">
        <f>Table1[[#This Row],[KW]]/1000</f>
        <v>0.35735132489666294</v>
      </c>
      <c r="L598" s="5">
        <f>Table1[[#This Row],[kWh]]/33.33</f>
        <v>64329.671448544192</v>
      </c>
      <c r="M598" s="5">
        <f>Table1[[#This Row],[MW]]/0.769</f>
        <v>0.46469613120502329</v>
      </c>
      <c r="N598" s="5">
        <f>Table1[[#This Row],[E2_plant_usage]]/Table1[[#This Row],[E2_plant_cost]]</f>
        <v>0.25954306797218674</v>
      </c>
      <c r="O598" s="5">
        <f>Table1[[#This Row],[E2_plant_cost]]/Table1[[#This Row],[kWh]]</f>
        <v>1.3146726128295575E-2</v>
      </c>
    </row>
    <row r="599" spans="1:15">
      <c r="A599" s="2">
        <v>1996</v>
      </c>
      <c r="B599" s="2">
        <v>3443</v>
      </c>
      <c r="C599" s="2">
        <v>150</v>
      </c>
      <c r="D599" s="2" t="s">
        <v>444</v>
      </c>
      <c r="E599" s="2">
        <v>5600</v>
      </c>
      <c r="F599" s="2">
        <v>33681</v>
      </c>
      <c r="G599" s="2">
        <v>7306</v>
      </c>
      <c r="H599">
        <f>Table1[[#This Row],[E2_plant_usage]]*1055055852.62</f>
        <v>7708238059241.7197</v>
      </c>
      <c r="I599">
        <f>Table1[[#This Row],[E2 in joule]]/3600000</f>
        <v>2141177.2386782556</v>
      </c>
      <c r="J599">
        <f>Table1[[#This Row],[kWh]]/Table1[[#This Row],[PRODHOURS]]</f>
        <v>382.35307833540276</v>
      </c>
      <c r="K599">
        <f>Table1[[#This Row],[KW]]/1000</f>
        <v>0.38235307833540277</v>
      </c>
      <c r="L599" s="5">
        <f>Table1[[#This Row],[kWh]]/33.33</f>
        <v>64241.741334481121</v>
      </c>
      <c r="M599" s="5">
        <f>Table1[[#This Row],[MW]]/0.769</f>
        <v>0.49720816428530917</v>
      </c>
      <c r="N599" s="5">
        <f>Table1[[#This Row],[E2_plant_usage]]/Table1[[#This Row],[E2_plant_cost]]</f>
        <v>0.21691754995397999</v>
      </c>
      <c r="O599" s="5">
        <f>Table1[[#This Row],[E2_plant_cost]]/Table1[[#This Row],[kWh]]</f>
        <v>1.5730131719871643E-2</v>
      </c>
    </row>
    <row r="600" spans="1:15">
      <c r="A600" s="2">
        <v>2009</v>
      </c>
      <c r="B600" s="2">
        <v>3714</v>
      </c>
      <c r="C600" s="2">
        <v>35</v>
      </c>
      <c r="D600" s="2" t="s">
        <v>747</v>
      </c>
      <c r="E600" s="2">
        <v>2300</v>
      </c>
      <c r="F600" s="2">
        <v>94996</v>
      </c>
      <c r="G600" s="2">
        <v>7293</v>
      </c>
      <c r="H600">
        <f>Table1[[#This Row],[E2_plant_usage]]*1055055852.62</f>
        <v>7694522333157.6602</v>
      </c>
      <c r="I600">
        <f>Table1[[#This Row],[E2 in joule]]/3600000</f>
        <v>2137367.3147660168</v>
      </c>
      <c r="J600">
        <f>Table1[[#This Row],[kWh]]/Table1[[#This Row],[PRODHOURS]]</f>
        <v>929.29013685478992</v>
      </c>
      <c r="K600">
        <f>Table1[[#This Row],[KW]]/1000</f>
        <v>0.92929013685478989</v>
      </c>
      <c r="L600" s="5">
        <f>Table1[[#This Row],[kWh]]/33.33</f>
        <v>64127.432186199127</v>
      </c>
      <c r="M600" s="5">
        <f>Table1[[#This Row],[MW]]/0.769</f>
        <v>1.2084397098241741</v>
      </c>
      <c r="N600" s="5">
        <f>Table1[[#This Row],[E2_plant_usage]]/Table1[[#This Row],[E2_plant_cost]]</f>
        <v>7.6771653543307089E-2</v>
      </c>
      <c r="O600" s="5">
        <f>Table1[[#This Row],[E2_plant_cost]]/Table1[[#This Row],[kWh]]</f>
        <v>4.4445332041769085E-2</v>
      </c>
    </row>
    <row r="601" spans="1:15">
      <c r="A601" s="2">
        <v>1984</v>
      </c>
      <c r="B601" s="2">
        <v>2041</v>
      </c>
      <c r="C601" s="2">
        <v>15</v>
      </c>
      <c r="D601" s="2" t="s">
        <v>121</v>
      </c>
      <c r="E601" s="2">
        <v>2400</v>
      </c>
      <c r="F601" s="2">
        <v>41054</v>
      </c>
      <c r="G601" s="2">
        <v>7280</v>
      </c>
      <c r="H601">
        <f>Table1[[#This Row],[E2_plant_usage]]*1055055852.62</f>
        <v>7680806607073.5996</v>
      </c>
      <c r="I601">
        <f>Table1[[#This Row],[E2 in joule]]/3600000</f>
        <v>2133557.3908537775</v>
      </c>
      <c r="J601">
        <f>Table1[[#This Row],[kWh]]/Table1[[#This Row],[PRODHOURS]]</f>
        <v>888.98224618907398</v>
      </c>
      <c r="K601">
        <f>Table1[[#This Row],[KW]]/1000</f>
        <v>0.88898224618907395</v>
      </c>
      <c r="L601" s="5">
        <f>Table1[[#This Row],[kWh]]/33.33</f>
        <v>64013.123037917117</v>
      </c>
      <c r="M601" s="5">
        <f>Table1[[#This Row],[MW]]/0.769</f>
        <v>1.1560237271639453</v>
      </c>
      <c r="N601" s="5">
        <f>Table1[[#This Row],[E2_plant_usage]]/Table1[[#This Row],[E2_plant_cost]]</f>
        <v>0.1773274224192527</v>
      </c>
      <c r="O601" s="5">
        <f>Table1[[#This Row],[E2_plant_cost]]/Table1[[#This Row],[kWh]]</f>
        <v>1.9242041566817931E-2</v>
      </c>
    </row>
    <row r="602" spans="1:15">
      <c r="A602" s="2">
        <v>1983</v>
      </c>
      <c r="B602" s="2">
        <v>3589</v>
      </c>
      <c r="C602" s="2">
        <v>121</v>
      </c>
      <c r="D602" s="2" t="s">
        <v>73</v>
      </c>
      <c r="E602" s="2">
        <v>2470</v>
      </c>
      <c r="F602" s="2">
        <v>32583</v>
      </c>
      <c r="G602" s="2">
        <v>7278</v>
      </c>
      <c r="H602">
        <f>Table1[[#This Row],[E2_plant_usage]]*1055055852.62</f>
        <v>7678696495368.3604</v>
      </c>
      <c r="I602">
        <f>Table1[[#This Row],[E2 in joule]]/3600000</f>
        <v>2132971.2487134333</v>
      </c>
      <c r="J602">
        <f>Table1[[#This Row],[kWh]]/Table1[[#This Row],[PRODHOURS]]</f>
        <v>863.55111283944666</v>
      </c>
      <c r="K602">
        <f>Table1[[#This Row],[KW]]/1000</f>
        <v>0.86355111283944663</v>
      </c>
      <c r="L602" s="5">
        <f>Table1[[#This Row],[kWh]]/33.33</f>
        <v>63995.537015104514</v>
      </c>
      <c r="M602" s="5">
        <f>Table1[[#This Row],[MW]]/0.769</f>
        <v>1.1229533326910879</v>
      </c>
      <c r="N602" s="5">
        <f>Table1[[#This Row],[E2_plant_usage]]/Table1[[#This Row],[E2_plant_cost]]</f>
        <v>0.22336801399502809</v>
      </c>
      <c r="O602" s="5">
        <f>Table1[[#This Row],[E2_plant_cost]]/Table1[[#This Row],[kWh]]</f>
        <v>1.5275873980792489E-2</v>
      </c>
    </row>
    <row r="603" spans="1:15">
      <c r="A603" s="2">
        <v>2004</v>
      </c>
      <c r="B603" s="2">
        <v>3556</v>
      </c>
      <c r="C603" s="2">
        <v>244</v>
      </c>
      <c r="D603" s="2" t="s">
        <v>656</v>
      </c>
      <c r="E603" s="2">
        <v>2800</v>
      </c>
      <c r="F603" s="2">
        <v>65787</v>
      </c>
      <c r="G603" s="2">
        <v>7244</v>
      </c>
      <c r="H603">
        <f>Table1[[#This Row],[E2_plant_usage]]*1055055852.62</f>
        <v>7642824596379.2803</v>
      </c>
      <c r="I603">
        <f>Table1[[#This Row],[E2 in joule]]/3600000</f>
        <v>2123006.8323275778</v>
      </c>
      <c r="J603">
        <f>Table1[[#This Row],[kWh]]/Table1[[#This Row],[PRODHOURS]]</f>
        <v>758.21672583127781</v>
      </c>
      <c r="K603">
        <f>Table1[[#This Row],[KW]]/1000</f>
        <v>0.75821672583127786</v>
      </c>
      <c r="L603" s="5">
        <f>Table1[[#This Row],[kWh]]/33.33</f>
        <v>63696.574627290065</v>
      </c>
      <c r="M603" s="5">
        <f>Table1[[#This Row],[MW]]/0.769</f>
        <v>0.98597753684171374</v>
      </c>
      <c r="N603" s="5">
        <f>Table1[[#This Row],[E2_plant_usage]]/Table1[[#This Row],[E2_plant_cost]]</f>
        <v>0.11011294024655327</v>
      </c>
      <c r="O603" s="5">
        <f>Table1[[#This Row],[E2_plant_cost]]/Table1[[#This Row],[kWh]]</f>
        <v>3.0987653453697944E-2</v>
      </c>
    </row>
    <row r="604" spans="1:15">
      <c r="A604" s="2">
        <v>1982</v>
      </c>
      <c r="B604" s="2">
        <v>3555</v>
      </c>
      <c r="C604" s="2">
        <v>645</v>
      </c>
      <c r="D604" s="2" t="s">
        <v>54</v>
      </c>
      <c r="E604" s="2">
        <v>7000</v>
      </c>
      <c r="F604" s="2">
        <v>28798</v>
      </c>
      <c r="G604" s="2">
        <v>7200</v>
      </c>
      <c r="H604">
        <f>Table1[[#This Row],[E2_plant_usage]]*1055055852.62</f>
        <v>7596402138864</v>
      </c>
      <c r="I604">
        <f>Table1[[#This Row],[E2 in joule]]/3600000</f>
        <v>2110111.70524</v>
      </c>
      <c r="J604">
        <f>Table1[[#This Row],[kWh]]/Table1[[#This Row],[PRODHOURS]]</f>
        <v>301.44452932000002</v>
      </c>
      <c r="K604">
        <f>Table1[[#This Row],[KW]]/1000</f>
        <v>0.30144452931999999</v>
      </c>
      <c r="L604" s="5">
        <f>Table1[[#This Row],[kWh]]/33.33</f>
        <v>63309.682125412546</v>
      </c>
      <c r="M604" s="5">
        <f>Table1[[#This Row],[MW]]/0.769</f>
        <v>0.39199548676202861</v>
      </c>
      <c r="N604" s="5">
        <f>Table1[[#This Row],[E2_plant_usage]]/Table1[[#This Row],[E2_plant_cost]]</f>
        <v>0.25001736231682758</v>
      </c>
      <c r="O604" s="5">
        <f>Table1[[#This Row],[E2_plant_cost]]/Table1[[#This Row],[kWh]]</f>
        <v>1.3647618715391455E-2</v>
      </c>
    </row>
    <row r="605" spans="1:15">
      <c r="A605" s="2">
        <v>2007</v>
      </c>
      <c r="B605" s="2">
        <v>3999</v>
      </c>
      <c r="C605" s="2">
        <v>108</v>
      </c>
      <c r="D605" s="2" t="s">
        <v>717</v>
      </c>
      <c r="E605" s="2">
        <v>3000</v>
      </c>
      <c r="F605" s="2">
        <v>86105</v>
      </c>
      <c r="G605" s="2">
        <v>7126</v>
      </c>
      <c r="H605">
        <f>Table1[[#This Row],[E2_plant_usage]]*1055055852.62</f>
        <v>7518328005770.1201</v>
      </c>
      <c r="I605">
        <f>Table1[[#This Row],[E2 in joule]]/3600000</f>
        <v>2088424.4460472555</v>
      </c>
      <c r="J605">
        <f>Table1[[#This Row],[kWh]]/Table1[[#This Row],[PRODHOURS]]</f>
        <v>696.14148201575188</v>
      </c>
      <c r="K605">
        <f>Table1[[#This Row],[KW]]/1000</f>
        <v>0.69614148201575188</v>
      </c>
      <c r="L605" s="5">
        <f>Table1[[#This Row],[kWh]]/33.33</f>
        <v>62658.999281345801</v>
      </c>
      <c r="M605" s="5">
        <f>Table1[[#This Row],[MW]]/0.769</f>
        <v>0.90525550327145887</v>
      </c>
      <c r="N605" s="5">
        <f>Table1[[#This Row],[E2_plant_usage]]/Table1[[#This Row],[E2_plant_cost]]</f>
        <v>8.2759421636374189E-2</v>
      </c>
      <c r="O605" s="5">
        <f>Table1[[#This Row],[E2_plant_cost]]/Table1[[#This Row],[kWh]]</f>
        <v>4.1229645708740027E-2</v>
      </c>
    </row>
    <row r="606" spans="1:15">
      <c r="A606" s="2">
        <v>1986</v>
      </c>
      <c r="B606" s="2">
        <v>3554</v>
      </c>
      <c r="C606" s="2">
        <v>260</v>
      </c>
      <c r="D606" s="2" t="s">
        <v>191</v>
      </c>
      <c r="E606" s="2">
        <v>4200</v>
      </c>
      <c r="F606" s="2">
        <v>35738</v>
      </c>
      <c r="G606" s="2">
        <v>7096</v>
      </c>
      <c r="H606">
        <f>Table1[[#This Row],[E2_plant_usage]]*1055055852.62</f>
        <v>7486676330191.5205</v>
      </c>
      <c r="I606">
        <f>Table1[[#This Row],[E2 in joule]]/3600000</f>
        <v>2079632.313942089</v>
      </c>
      <c r="J606">
        <f>Table1[[#This Row],[kWh]]/Table1[[#This Row],[PRODHOURS]]</f>
        <v>495.15055093859263</v>
      </c>
      <c r="K606">
        <f>Table1[[#This Row],[KW]]/1000</f>
        <v>0.49515055093859262</v>
      </c>
      <c r="L606" s="5">
        <f>Table1[[#This Row],[kWh]]/33.33</f>
        <v>62395.20893915659</v>
      </c>
      <c r="M606" s="5">
        <f>Table1[[#This Row],[MW]]/0.769</f>
        <v>0.64388888288503587</v>
      </c>
      <c r="N606" s="5">
        <f>Table1[[#This Row],[E2_plant_usage]]/Table1[[#This Row],[E2_plant_cost]]</f>
        <v>0.19855615871061616</v>
      </c>
      <c r="O606" s="5">
        <f>Table1[[#This Row],[E2_plant_cost]]/Table1[[#This Row],[kWh]]</f>
        <v>1.7184768557599546E-2</v>
      </c>
    </row>
    <row r="607" spans="1:15">
      <c r="A607" s="2">
        <v>1996</v>
      </c>
      <c r="B607" s="2">
        <v>2653</v>
      </c>
      <c r="C607" s="2">
        <v>89</v>
      </c>
      <c r="D607" s="2" t="s">
        <v>387</v>
      </c>
      <c r="E607" s="2">
        <v>8500</v>
      </c>
      <c r="F607" s="2">
        <v>33634</v>
      </c>
      <c r="G607" s="2">
        <v>7090</v>
      </c>
      <c r="H607">
        <f>Table1[[#This Row],[E2_plant_usage]]*1055055852.62</f>
        <v>7480345995075.7998</v>
      </c>
      <c r="I607">
        <f>Table1[[#This Row],[E2 in joule]]/3600000</f>
        <v>2077873.8875210555</v>
      </c>
      <c r="J607">
        <f>Table1[[#This Row],[kWh]]/Table1[[#This Row],[PRODHOURS]]</f>
        <v>244.45575147306536</v>
      </c>
      <c r="K607">
        <f>Table1[[#This Row],[KW]]/1000</f>
        <v>0.24445575147306536</v>
      </c>
      <c r="L607" s="5">
        <f>Table1[[#This Row],[kWh]]/33.33</f>
        <v>62342.450870718741</v>
      </c>
      <c r="M607" s="5">
        <f>Table1[[#This Row],[MW]]/0.769</f>
        <v>0.31788784326796538</v>
      </c>
      <c r="N607" s="5">
        <f>Table1[[#This Row],[E2_plant_usage]]/Table1[[#This Row],[E2_plant_cost]]</f>
        <v>0.21079859665814354</v>
      </c>
      <c r="O607" s="5">
        <f>Table1[[#This Row],[E2_plant_cost]]/Table1[[#This Row],[kWh]]</f>
        <v>1.6186737896844175E-2</v>
      </c>
    </row>
    <row r="608" spans="1:15">
      <c r="A608" s="2">
        <v>2014</v>
      </c>
      <c r="B608" s="2">
        <v>8099</v>
      </c>
      <c r="C608" s="2">
        <v>261</v>
      </c>
      <c r="D608" s="2" t="s">
        <v>847</v>
      </c>
      <c r="E608" s="2">
        <v>7488</v>
      </c>
      <c r="F608" s="2">
        <v>55170</v>
      </c>
      <c r="G608" s="2">
        <v>7066</v>
      </c>
      <c r="H608">
        <f>Table1[[#This Row],[E2_plant_usage]]*1055055852.62</f>
        <v>7455024654612.9199</v>
      </c>
      <c r="I608">
        <f>Table1[[#This Row],[E2 in joule]]/3600000</f>
        <v>2070840.1818369222</v>
      </c>
      <c r="J608">
        <f>Table1[[#This Row],[kWh]]/Table1[[#This Row],[PRODHOURS]]</f>
        <v>276.55451146326419</v>
      </c>
      <c r="K608">
        <f>Table1[[#This Row],[KW]]/1000</f>
        <v>0.27655451146326421</v>
      </c>
      <c r="L608" s="5">
        <f>Table1[[#This Row],[kWh]]/33.33</f>
        <v>62131.418596967364</v>
      </c>
      <c r="M608" s="5">
        <f>Table1[[#This Row],[MW]]/0.769</f>
        <v>0.35962875352830193</v>
      </c>
      <c r="N608" s="5">
        <f>Table1[[#This Row],[E2_plant_usage]]/Table1[[#This Row],[E2_plant_cost]]</f>
        <v>0.1280768533623346</v>
      </c>
      <c r="O608" s="5">
        <f>Table1[[#This Row],[E2_plant_cost]]/Table1[[#This Row],[kWh]]</f>
        <v>2.6641360585857424E-2</v>
      </c>
    </row>
    <row r="609" spans="1:15">
      <c r="A609" s="2">
        <v>1982</v>
      </c>
      <c r="B609" s="2">
        <v>3728</v>
      </c>
      <c r="C609" s="2">
        <v>250</v>
      </c>
      <c r="D609" s="2" t="s">
        <v>15</v>
      </c>
      <c r="E609" s="2">
        <v>4000</v>
      </c>
      <c r="F609" s="2">
        <v>24038</v>
      </c>
      <c r="G609" s="2">
        <v>7058</v>
      </c>
      <c r="H609">
        <f>Table1[[#This Row],[E2_plant_usage]]*1055055852.62</f>
        <v>7446584207791.96</v>
      </c>
      <c r="I609">
        <f>Table1[[#This Row],[E2 in joule]]/3600000</f>
        <v>2068495.6132755445</v>
      </c>
      <c r="J609">
        <f>Table1[[#This Row],[kWh]]/Table1[[#This Row],[PRODHOURS]]</f>
        <v>517.12390331888616</v>
      </c>
      <c r="K609">
        <f>Table1[[#This Row],[KW]]/1000</f>
        <v>0.51712390331888614</v>
      </c>
      <c r="L609" s="5">
        <f>Table1[[#This Row],[kWh]]/33.33</f>
        <v>62061.074505716912</v>
      </c>
      <c r="M609" s="5">
        <f>Table1[[#This Row],[MW]]/0.769</f>
        <v>0.67246281315849954</v>
      </c>
      <c r="N609" s="5">
        <f>Table1[[#This Row],[E2_plant_usage]]/Table1[[#This Row],[E2_plant_cost]]</f>
        <v>0.29361843747399952</v>
      </c>
      <c r="O609" s="5">
        <f>Table1[[#This Row],[E2_plant_cost]]/Table1[[#This Row],[kWh]]</f>
        <v>1.1621006032463795E-2</v>
      </c>
    </row>
    <row r="610" spans="1:15">
      <c r="A610" s="2">
        <v>1996</v>
      </c>
      <c r="B610" s="2">
        <v>3471</v>
      </c>
      <c r="C610" s="2">
        <v>80</v>
      </c>
      <c r="D610" s="2" t="s">
        <v>456</v>
      </c>
      <c r="E610" s="2">
        <v>2100</v>
      </c>
      <c r="F610" s="2">
        <v>33781</v>
      </c>
      <c r="G610" s="2">
        <v>6979</v>
      </c>
      <c r="H610">
        <f>Table1[[#This Row],[E2_plant_usage]]*1055055852.62</f>
        <v>7363234795434.9805</v>
      </c>
      <c r="I610">
        <f>Table1[[#This Row],[E2 in joule]]/3600000</f>
        <v>2045342.9987319391</v>
      </c>
      <c r="J610">
        <f>Table1[[#This Row],[kWh]]/Table1[[#This Row],[PRODHOURS]]</f>
        <v>973.97285653901861</v>
      </c>
      <c r="K610">
        <f>Table1[[#This Row],[KW]]/1000</f>
        <v>0.97397285653901866</v>
      </c>
      <c r="L610" s="5">
        <f>Table1[[#This Row],[kWh]]/33.33</f>
        <v>61366.426604618639</v>
      </c>
      <c r="M610" s="5">
        <f>Table1[[#This Row],[MW]]/0.769</f>
        <v>1.2665446769037954</v>
      </c>
      <c r="N610" s="5">
        <f>Table1[[#This Row],[E2_plant_usage]]/Table1[[#This Row],[E2_plant_cost]]</f>
        <v>0.20659542346289334</v>
      </c>
      <c r="O610" s="5">
        <f>Table1[[#This Row],[E2_plant_cost]]/Table1[[#This Row],[kWh]]</f>
        <v>1.6516056241394898E-2</v>
      </c>
    </row>
    <row r="611" spans="1:15">
      <c r="A611" s="2">
        <v>1987</v>
      </c>
      <c r="B611" s="2">
        <v>2392</v>
      </c>
      <c r="C611" s="2">
        <v>372</v>
      </c>
      <c r="D611" s="2" t="s">
        <v>217</v>
      </c>
      <c r="E611" s="2">
        <v>4900</v>
      </c>
      <c r="F611" s="2">
        <v>35030</v>
      </c>
      <c r="G611" s="2">
        <v>6960</v>
      </c>
      <c r="H611">
        <f>Table1[[#This Row],[E2_plant_usage]]*1055055852.62</f>
        <v>7343188734235.2002</v>
      </c>
      <c r="I611">
        <f>Table1[[#This Row],[E2 in joule]]/3600000</f>
        <v>2039774.6483986666</v>
      </c>
      <c r="J611">
        <f>Table1[[#This Row],[kWh]]/Table1[[#This Row],[PRODHOURS]]</f>
        <v>416.28054048952379</v>
      </c>
      <c r="K611">
        <f>Table1[[#This Row],[KW]]/1000</f>
        <v>0.41628054048952379</v>
      </c>
      <c r="L611" s="5">
        <f>Table1[[#This Row],[kWh]]/33.33</f>
        <v>61199.359387898796</v>
      </c>
      <c r="M611" s="5">
        <f>Table1[[#This Row],[MW]]/0.769</f>
        <v>0.54132710076661095</v>
      </c>
      <c r="N611" s="5">
        <f>Table1[[#This Row],[E2_plant_usage]]/Table1[[#This Row],[E2_plant_cost]]</f>
        <v>0.1986868398515558</v>
      </c>
      <c r="O611" s="5">
        <f>Table1[[#This Row],[E2_plant_cost]]/Table1[[#This Row],[kWh]]</f>
        <v>1.7173465719608018E-2</v>
      </c>
    </row>
    <row r="612" spans="1:15">
      <c r="A612" s="2">
        <v>2013</v>
      </c>
      <c r="B612" s="2">
        <v>3556</v>
      </c>
      <c r="C612" s="2">
        <v>200</v>
      </c>
      <c r="D612" s="2" t="s">
        <v>824</v>
      </c>
      <c r="E612" s="2">
        <v>4680</v>
      </c>
      <c r="F612" s="2">
        <v>46396</v>
      </c>
      <c r="G612" s="2">
        <v>6940</v>
      </c>
      <c r="H612">
        <f>Table1[[#This Row],[E2_plant_usage]]*1055055852.62</f>
        <v>7322087617182.7998</v>
      </c>
      <c r="I612">
        <f>Table1[[#This Row],[E2 in joule]]/3600000</f>
        <v>2033913.2269952223</v>
      </c>
      <c r="J612">
        <f>Table1[[#This Row],[kWh]]/Table1[[#This Row],[PRODHOURS]]</f>
        <v>434.59684337504751</v>
      </c>
      <c r="K612">
        <f>Table1[[#This Row],[KW]]/1000</f>
        <v>0.4345968433750475</v>
      </c>
      <c r="L612" s="5">
        <f>Table1[[#This Row],[kWh]]/33.33</f>
        <v>61023.499159772648</v>
      </c>
      <c r="M612" s="5">
        <f>Table1[[#This Row],[MW]]/0.769</f>
        <v>0.56514544001956757</v>
      </c>
      <c r="N612" s="5">
        <f>Table1[[#This Row],[E2_plant_usage]]/Table1[[#This Row],[E2_plant_cost]]</f>
        <v>0.14958186050521596</v>
      </c>
      <c r="O612" s="5">
        <f>Table1[[#This Row],[E2_plant_cost]]/Table1[[#This Row],[kWh]]</f>
        <v>2.2811199309885302E-2</v>
      </c>
    </row>
    <row r="613" spans="1:15">
      <c r="A613" s="2">
        <v>1988</v>
      </c>
      <c r="B613" s="2">
        <v>3993</v>
      </c>
      <c r="C613" s="2">
        <v>150</v>
      </c>
      <c r="D613" s="2" t="s">
        <v>232</v>
      </c>
      <c r="E613" s="2">
        <v>2160</v>
      </c>
      <c r="F613" s="2">
        <v>38540</v>
      </c>
      <c r="G613" s="2">
        <v>6914</v>
      </c>
      <c r="H613">
        <f>Table1[[#This Row],[E2_plant_usage]]*1055055852.62</f>
        <v>7294656165014.6797</v>
      </c>
      <c r="I613">
        <f>Table1[[#This Row],[E2 in joule]]/3600000</f>
        <v>2026293.3791707444</v>
      </c>
      <c r="J613">
        <f>Table1[[#This Row],[kWh]]/Table1[[#This Row],[PRODHOURS]]</f>
        <v>938.09878665312237</v>
      </c>
      <c r="K613">
        <f>Table1[[#This Row],[KW]]/1000</f>
        <v>0.93809878665312241</v>
      </c>
      <c r="L613" s="5">
        <f>Table1[[#This Row],[kWh]]/33.33</f>
        <v>60794.880863208658</v>
      </c>
      <c r="M613" s="5">
        <f>Table1[[#This Row],[MW]]/0.769</f>
        <v>1.2198943909663491</v>
      </c>
      <c r="N613" s="5">
        <f>Table1[[#This Row],[E2_plant_usage]]/Table1[[#This Row],[E2_plant_cost]]</f>
        <v>0.17939802802283342</v>
      </c>
      <c r="O613" s="5">
        <f>Table1[[#This Row],[E2_plant_cost]]/Table1[[#This Row],[kWh]]</f>
        <v>1.9019950613357085E-2</v>
      </c>
    </row>
    <row r="614" spans="1:15">
      <c r="A614" s="2">
        <v>2007</v>
      </c>
      <c r="B614" s="2">
        <v>2541</v>
      </c>
      <c r="C614" s="2">
        <v>95</v>
      </c>
      <c r="D614" s="2" t="s">
        <v>709</v>
      </c>
      <c r="E614" s="2">
        <v>3432</v>
      </c>
      <c r="F614" s="2">
        <v>85262</v>
      </c>
      <c r="G614" s="2">
        <v>6868</v>
      </c>
      <c r="H614">
        <f>Table1[[#This Row],[E2_plant_usage]]*1055055852.62</f>
        <v>7246123595794.1602</v>
      </c>
      <c r="I614">
        <f>Table1[[#This Row],[E2 in joule]]/3600000</f>
        <v>2012812.1099428223</v>
      </c>
      <c r="J614">
        <f>Table1[[#This Row],[kWh]]/Table1[[#This Row],[PRODHOURS]]</f>
        <v>586.48371501830491</v>
      </c>
      <c r="K614">
        <f>Table1[[#This Row],[KW]]/1000</f>
        <v>0.58648371501830487</v>
      </c>
      <c r="L614" s="5">
        <f>Table1[[#This Row],[kWh]]/33.33</f>
        <v>60390.402338518521</v>
      </c>
      <c r="M614" s="5">
        <f>Table1[[#This Row],[MW]]/0.769</f>
        <v>0.76265762681183991</v>
      </c>
      <c r="N614" s="5">
        <f>Table1[[#This Row],[E2_plant_usage]]/Table1[[#This Row],[E2_plant_cost]]</f>
        <v>8.0551711196077971E-2</v>
      </c>
      <c r="O614" s="5">
        <f>Table1[[#This Row],[E2_plant_cost]]/Table1[[#This Row],[kWh]]</f>
        <v>4.2359641806021343E-2</v>
      </c>
    </row>
    <row r="615" spans="1:15">
      <c r="A615" s="2">
        <v>1982</v>
      </c>
      <c r="B615" s="2">
        <v>3496</v>
      </c>
      <c r="C615" s="2">
        <v>144</v>
      </c>
      <c r="D615" s="2" t="s">
        <v>16</v>
      </c>
      <c r="E615" s="2">
        <v>3500</v>
      </c>
      <c r="F615" s="2">
        <v>23019</v>
      </c>
      <c r="G615" s="2">
        <v>6824</v>
      </c>
      <c r="H615">
        <f>Table1[[#This Row],[E2_plant_usage]]*1055055852.62</f>
        <v>7199701138278.8799</v>
      </c>
      <c r="I615">
        <f>Table1[[#This Row],[E2 in joule]]/3600000</f>
        <v>1999916.9828552443</v>
      </c>
      <c r="J615">
        <f>Table1[[#This Row],[kWh]]/Table1[[#This Row],[PRODHOURS]]</f>
        <v>571.40485224435554</v>
      </c>
      <c r="K615">
        <f>Table1[[#This Row],[KW]]/1000</f>
        <v>0.57140485224435555</v>
      </c>
      <c r="L615" s="5">
        <f>Table1[[#This Row],[kWh]]/33.33</f>
        <v>60003.509836640995</v>
      </c>
      <c r="M615" s="5">
        <f>Table1[[#This Row],[MW]]/0.769</f>
        <v>0.74304922268446749</v>
      </c>
      <c r="N615" s="5">
        <f>Table1[[#This Row],[E2_plant_usage]]/Table1[[#This Row],[E2_plant_cost]]</f>
        <v>0.29645075806942089</v>
      </c>
      <c r="O615" s="5">
        <f>Table1[[#This Row],[E2_plant_cost]]/Table1[[#This Row],[kWh]]</f>
        <v>1.1509977762745033E-2</v>
      </c>
    </row>
    <row r="616" spans="1:15">
      <c r="A616" s="2">
        <v>1998</v>
      </c>
      <c r="B616" s="2">
        <v>3479</v>
      </c>
      <c r="C616" s="2">
        <v>90</v>
      </c>
      <c r="D616" s="2" t="s">
        <v>512</v>
      </c>
      <c r="E616" s="2">
        <v>7344</v>
      </c>
      <c r="F616" s="2">
        <v>24153</v>
      </c>
      <c r="G616" s="2">
        <v>6717</v>
      </c>
      <c r="H616">
        <f>Table1[[#This Row],[E2_plant_usage]]*1055055852.62</f>
        <v>7086810162048.54</v>
      </c>
      <c r="I616">
        <f>Table1[[#This Row],[E2 in joule]]/3600000</f>
        <v>1968558.3783468166</v>
      </c>
      <c r="J616">
        <f>Table1[[#This Row],[kWh]]/Table1[[#This Row],[PRODHOURS]]</f>
        <v>268.04988811911988</v>
      </c>
      <c r="K616">
        <f>Table1[[#This Row],[KW]]/1000</f>
        <v>0.26804988811911989</v>
      </c>
      <c r="L616" s="5">
        <f>Table1[[#This Row],[kWh]]/33.33</f>
        <v>59062.657616166121</v>
      </c>
      <c r="M616" s="5">
        <f>Table1[[#This Row],[MW]]/0.769</f>
        <v>0.3485694253824706</v>
      </c>
      <c r="N616" s="5">
        <f>Table1[[#This Row],[E2_plant_usage]]/Table1[[#This Row],[E2_plant_cost]]</f>
        <v>0.27810209911812195</v>
      </c>
      <c r="O616" s="5">
        <f>Table1[[#This Row],[E2_plant_cost]]/Table1[[#This Row],[kWh]]</f>
        <v>1.2269384675441296E-2</v>
      </c>
    </row>
    <row r="617" spans="1:15">
      <c r="A617" s="2">
        <v>2017</v>
      </c>
      <c r="B617" s="2">
        <v>2679</v>
      </c>
      <c r="C617" s="2">
        <v>152</v>
      </c>
      <c r="D617" s="2" t="s">
        <v>908</v>
      </c>
      <c r="E617" s="2">
        <v>6000</v>
      </c>
      <c r="F617" s="2">
        <v>31218</v>
      </c>
      <c r="G617" s="2">
        <v>6703</v>
      </c>
      <c r="H617">
        <f>Table1[[#This Row],[E2_plant_usage]]*1055055852.62</f>
        <v>7072039380111.8604</v>
      </c>
      <c r="I617">
        <f>Table1[[#This Row],[E2 in joule]]/3600000</f>
        <v>1964455.3833644057</v>
      </c>
      <c r="J617">
        <f>Table1[[#This Row],[kWh]]/Table1[[#This Row],[PRODHOURS]]</f>
        <v>327.40923056073427</v>
      </c>
      <c r="K617">
        <f>Table1[[#This Row],[KW]]/1000</f>
        <v>0.32740923056073429</v>
      </c>
      <c r="L617" s="5">
        <f>Table1[[#This Row],[kWh]]/33.33</f>
        <v>58939.555456477821</v>
      </c>
      <c r="M617" s="5">
        <f>Table1[[#This Row],[MW]]/0.769</f>
        <v>0.42575972764724873</v>
      </c>
      <c r="N617" s="5">
        <f>Table1[[#This Row],[E2_plant_usage]]/Table1[[#This Row],[E2_plant_cost]]</f>
        <v>0.21471586904990711</v>
      </c>
      <c r="O617" s="5">
        <f>Table1[[#This Row],[E2_plant_cost]]/Table1[[#This Row],[kWh]]</f>
        <v>1.5891427346410275E-2</v>
      </c>
    </row>
    <row r="618" spans="1:15">
      <c r="A618" s="2">
        <v>2005</v>
      </c>
      <c r="B618" s="2">
        <v>3444</v>
      </c>
      <c r="C618" s="2">
        <v>180</v>
      </c>
      <c r="D618" s="2" t="s">
        <v>672</v>
      </c>
      <c r="E618" s="2">
        <v>6000</v>
      </c>
      <c r="F618" s="2">
        <v>55719</v>
      </c>
      <c r="G618" s="2">
        <v>6656</v>
      </c>
      <c r="H618">
        <f>Table1[[#This Row],[E2_plant_usage]]*1055055852.62</f>
        <v>7022451755038.7197</v>
      </c>
      <c r="I618">
        <f>Table1[[#This Row],[E2 in joule]]/3600000</f>
        <v>1950681.0430663109</v>
      </c>
      <c r="J618">
        <f>Table1[[#This Row],[kWh]]/Table1[[#This Row],[PRODHOURS]]</f>
        <v>325.11350717771847</v>
      </c>
      <c r="K618">
        <f>Table1[[#This Row],[KW]]/1000</f>
        <v>0.32511350717771847</v>
      </c>
      <c r="L618" s="5">
        <f>Table1[[#This Row],[kWh]]/33.33</f>
        <v>58526.283920381371</v>
      </c>
      <c r="M618" s="5">
        <f>Table1[[#This Row],[MW]]/0.769</f>
        <v>0.42277439164852859</v>
      </c>
      <c r="N618" s="5">
        <f>Table1[[#This Row],[E2_plant_usage]]/Table1[[#This Row],[E2_plant_cost]]</f>
        <v>0.11945655880399864</v>
      </c>
      <c r="O618" s="5">
        <f>Table1[[#This Row],[E2_plant_cost]]/Table1[[#This Row],[kWh]]</f>
        <v>2.8563870140663434E-2</v>
      </c>
    </row>
    <row r="619" spans="1:15">
      <c r="A619" s="2">
        <v>2005</v>
      </c>
      <c r="B619" s="2">
        <v>2759</v>
      </c>
      <c r="C619" s="2">
        <v>90</v>
      </c>
      <c r="D619" s="2" t="s">
        <v>681</v>
      </c>
      <c r="E619" s="2">
        <v>4000</v>
      </c>
      <c r="F619" s="2">
        <v>69241</v>
      </c>
      <c r="G619" s="2">
        <v>6652</v>
      </c>
      <c r="H619">
        <f>Table1[[#This Row],[E2_plant_usage]]*1055055852.62</f>
        <v>7018231531628.2402</v>
      </c>
      <c r="I619">
        <f>Table1[[#This Row],[E2 in joule]]/3600000</f>
        <v>1949508.7587856222</v>
      </c>
      <c r="J619">
        <f>Table1[[#This Row],[kWh]]/Table1[[#This Row],[PRODHOURS]]</f>
        <v>487.37718969640554</v>
      </c>
      <c r="K619">
        <f>Table1[[#This Row],[KW]]/1000</f>
        <v>0.48737718969640553</v>
      </c>
      <c r="L619" s="5">
        <f>Table1[[#This Row],[kWh]]/33.33</f>
        <v>58491.111874756141</v>
      </c>
      <c r="M619" s="5">
        <f>Table1[[#This Row],[MW]]/0.769</f>
        <v>0.63378048074955207</v>
      </c>
      <c r="N619" s="5">
        <f>Table1[[#This Row],[E2_plant_usage]]/Table1[[#This Row],[E2_plant_cost]]</f>
        <v>9.6070247396773584E-2</v>
      </c>
      <c r="O619" s="5">
        <f>Table1[[#This Row],[E2_plant_cost]]/Table1[[#This Row],[kWh]]</f>
        <v>3.5517152558540564E-2</v>
      </c>
    </row>
    <row r="620" spans="1:15">
      <c r="A620" s="2">
        <v>2004</v>
      </c>
      <c r="B620" s="2">
        <v>2819</v>
      </c>
      <c r="C620" s="2">
        <v>21</v>
      </c>
      <c r="D620" s="2" t="s">
        <v>654</v>
      </c>
      <c r="E620" s="2">
        <v>4000</v>
      </c>
      <c r="F620" s="2">
        <v>38304</v>
      </c>
      <c r="G620" s="2">
        <v>6591</v>
      </c>
      <c r="H620">
        <f>Table1[[#This Row],[E2_plant_usage]]*1055055852.62</f>
        <v>6953873124618.4199</v>
      </c>
      <c r="I620">
        <f>Table1[[#This Row],[E2 in joule]]/3600000</f>
        <v>1931631.4235051167</v>
      </c>
      <c r="J620">
        <f>Table1[[#This Row],[kWh]]/Table1[[#This Row],[PRODHOURS]]</f>
        <v>482.9078558762792</v>
      </c>
      <c r="K620">
        <f>Table1[[#This Row],[KW]]/1000</f>
        <v>0.48290785587627921</v>
      </c>
      <c r="L620" s="5">
        <f>Table1[[#This Row],[kWh]]/33.33</f>
        <v>57954.738178971398</v>
      </c>
      <c r="M620" s="5">
        <f>Table1[[#This Row],[MW]]/0.769</f>
        <v>0.62796860322012904</v>
      </c>
      <c r="N620" s="5">
        <f>Table1[[#This Row],[E2_plant_usage]]/Table1[[#This Row],[E2_plant_cost]]</f>
        <v>0.17207080200501254</v>
      </c>
      <c r="O620" s="5">
        <f>Table1[[#This Row],[E2_plant_cost]]/Table1[[#This Row],[kWh]]</f>
        <v>1.9829869991705763E-2</v>
      </c>
    </row>
    <row r="621" spans="1:15">
      <c r="A621" s="2">
        <v>2004</v>
      </c>
      <c r="B621" s="2">
        <v>3479</v>
      </c>
      <c r="C621" s="2">
        <v>49</v>
      </c>
      <c r="D621" s="2" t="s">
        <v>647</v>
      </c>
      <c r="E621" s="2">
        <v>2040</v>
      </c>
      <c r="F621" s="2">
        <v>60950</v>
      </c>
      <c r="G621" s="2">
        <v>6587</v>
      </c>
      <c r="H621">
        <f>Table1[[#This Row],[E2_plant_usage]]*1055055852.62</f>
        <v>6949652901207.9404</v>
      </c>
      <c r="I621">
        <f>Table1[[#This Row],[E2 in joule]]/3600000</f>
        <v>1930459.139224428</v>
      </c>
      <c r="J621">
        <f>Table1[[#This Row],[kWh]]/Table1[[#This Row],[PRODHOURS]]</f>
        <v>946.30349961981767</v>
      </c>
      <c r="K621">
        <f>Table1[[#This Row],[KW]]/1000</f>
        <v>0.94630349961981763</v>
      </c>
      <c r="L621" s="5">
        <f>Table1[[#This Row],[kWh]]/33.33</f>
        <v>57919.566133346176</v>
      </c>
      <c r="M621" s="5">
        <f>Table1[[#This Row],[MW]]/0.769</f>
        <v>1.2305637186213494</v>
      </c>
      <c r="N621" s="5">
        <f>Table1[[#This Row],[E2_plant_usage]]/Table1[[#This Row],[E2_plant_cost]]</f>
        <v>0.10807219031993437</v>
      </c>
      <c r="O621" s="5">
        <f>Table1[[#This Row],[E2_plant_cost]]/Table1[[#This Row],[kWh]]</f>
        <v>3.1572799838947632E-2</v>
      </c>
    </row>
    <row r="622" spans="1:15">
      <c r="A622" s="2">
        <v>1999</v>
      </c>
      <c r="B622" s="2">
        <v>3541</v>
      </c>
      <c r="C622" s="2">
        <v>45</v>
      </c>
      <c r="D622" s="2" t="s">
        <v>516</v>
      </c>
      <c r="E622" s="2">
        <v>2250</v>
      </c>
      <c r="F622" s="2">
        <v>31413</v>
      </c>
      <c r="G622" s="2">
        <v>6557</v>
      </c>
      <c r="H622">
        <f>Table1[[#This Row],[E2_plant_usage]]*1055055852.62</f>
        <v>6918001225629.3398</v>
      </c>
      <c r="I622">
        <f>Table1[[#This Row],[E2 in joule]]/3600000</f>
        <v>1921667.007119261</v>
      </c>
      <c r="J622">
        <f>Table1[[#This Row],[kWh]]/Table1[[#This Row],[PRODHOURS]]</f>
        <v>854.07422538633818</v>
      </c>
      <c r="K622">
        <f>Table1[[#This Row],[KW]]/1000</f>
        <v>0.85407422538633815</v>
      </c>
      <c r="L622" s="5">
        <f>Table1[[#This Row],[kWh]]/33.33</f>
        <v>57655.77579115695</v>
      </c>
      <c r="M622" s="5">
        <f>Table1[[#This Row],[MW]]/0.769</f>
        <v>1.1106296819068116</v>
      </c>
      <c r="N622" s="5">
        <f>Table1[[#This Row],[E2_plant_usage]]/Table1[[#This Row],[E2_plant_cost]]</f>
        <v>0.20873523700378824</v>
      </c>
      <c r="O622" s="5">
        <f>Table1[[#This Row],[E2_plant_cost]]/Table1[[#This Row],[kWh]]</f>
        <v>1.6346744718842159E-2</v>
      </c>
    </row>
    <row r="623" spans="1:15">
      <c r="A623" s="2">
        <v>1996</v>
      </c>
      <c r="B623" s="2">
        <v>3679</v>
      </c>
      <c r="C623" s="2">
        <v>350</v>
      </c>
      <c r="D623" s="2" t="s">
        <v>466</v>
      </c>
      <c r="E623" s="2">
        <v>8700</v>
      </c>
      <c r="F623" s="2">
        <v>27919</v>
      </c>
      <c r="G623" s="2">
        <v>6513</v>
      </c>
      <c r="H623">
        <f>Table1[[#This Row],[E2_plant_usage]]*1055055852.62</f>
        <v>6871578768114.0596</v>
      </c>
      <c r="I623">
        <f>Table1[[#This Row],[E2 in joule]]/3600000</f>
        <v>1908771.8800316832</v>
      </c>
      <c r="J623">
        <f>Table1[[#This Row],[kWh]]/Table1[[#This Row],[PRODHOURS]]</f>
        <v>219.39906667030843</v>
      </c>
      <c r="K623">
        <f>Table1[[#This Row],[KW]]/1000</f>
        <v>0.21939906667030842</v>
      </c>
      <c r="L623" s="5">
        <f>Table1[[#This Row],[kWh]]/33.33</f>
        <v>57268.883289279431</v>
      </c>
      <c r="M623" s="5">
        <f>Table1[[#This Row],[MW]]/0.769</f>
        <v>0.28530437798479641</v>
      </c>
      <c r="N623" s="5">
        <f>Table1[[#This Row],[E2_plant_usage]]/Table1[[#This Row],[E2_plant_cost]]</f>
        <v>0.23328199434077151</v>
      </c>
      <c r="O623" s="5">
        <f>Table1[[#This Row],[E2_plant_cost]]/Table1[[#This Row],[kWh]]</f>
        <v>1.4626682366850762E-2</v>
      </c>
    </row>
    <row r="624" spans="1:15">
      <c r="A624" s="2">
        <v>1991</v>
      </c>
      <c r="B624" s="2">
        <v>3499</v>
      </c>
      <c r="C624" s="2">
        <v>43</v>
      </c>
      <c r="D624" s="2" t="s">
        <v>300</v>
      </c>
      <c r="E624" s="2">
        <v>2750</v>
      </c>
      <c r="F624" s="2">
        <v>27520</v>
      </c>
      <c r="G624" s="2">
        <v>6490</v>
      </c>
      <c r="H624">
        <f>Table1[[#This Row],[E2_plant_usage]]*1055055852.62</f>
        <v>6847312483503.7998</v>
      </c>
      <c r="I624">
        <f>Table1[[#This Row],[E2 in joule]]/3600000</f>
        <v>1902031.2454177223</v>
      </c>
      <c r="J624">
        <f>Table1[[#This Row],[kWh]]/Table1[[#This Row],[PRODHOURS]]</f>
        <v>691.64772560644451</v>
      </c>
      <c r="K624">
        <f>Table1[[#This Row],[KW]]/1000</f>
        <v>0.6916477256064445</v>
      </c>
      <c r="L624" s="5">
        <f>Table1[[#This Row],[kWh]]/33.33</f>
        <v>57066.644026934366</v>
      </c>
      <c r="M624" s="5">
        <f>Table1[[#This Row],[MW]]/0.769</f>
        <v>0.89941186684843233</v>
      </c>
      <c r="N624" s="5">
        <f>Table1[[#This Row],[E2_plant_usage]]/Table1[[#This Row],[E2_plant_cost]]</f>
        <v>0.23582848837209303</v>
      </c>
      <c r="O624" s="5">
        <f>Table1[[#This Row],[E2_plant_cost]]/Table1[[#This Row],[kWh]]</f>
        <v>1.4468742333386896E-2</v>
      </c>
    </row>
    <row r="625" spans="1:15">
      <c r="A625" s="2">
        <v>1991</v>
      </c>
      <c r="B625" s="2">
        <v>3691</v>
      </c>
      <c r="C625" s="2">
        <v>300</v>
      </c>
      <c r="D625" s="2" t="s">
        <v>315</v>
      </c>
      <c r="E625" s="2">
        <v>8400</v>
      </c>
      <c r="F625" s="2">
        <v>34587</v>
      </c>
      <c r="G625" s="2">
        <v>6486</v>
      </c>
      <c r="H625">
        <f>Table1[[#This Row],[E2_plant_usage]]*1055055852.62</f>
        <v>6843092260093.3203</v>
      </c>
      <c r="I625">
        <f>Table1[[#This Row],[E2 in joule]]/3600000</f>
        <v>1900858.9611370335</v>
      </c>
      <c r="J625">
        <f>Table1[[#This Row],[kWh]]/Table1[[#This Row],[PRODHOURS]]</f>
        <v>226.29273346869448</v>
      </c>
      <c r="K625">
        <f>Table1[[#This Row],[KW]]/1000</f>
        <v>0.22629273346869447</v>
      </c>
      <c r="L625" s="5">
        <f>Table1[[#This Row],[kWh]]/33.33</f>
        <v>57031.471981309143</v>
      </c>
      <c r="M625" s="5">
        <f>Table1[[#This Row],[MW]]/0.769</f>
        <v>0.29426883415955069</v>
      </c>
      <c r="N625" s="5">
        <f>Table1[[#This Row],[E2_plant_usage]]/Table1[[#This Row],[E2_plant_cost]]</f>
        <v>0.18752710555989244</v>
      </c>
      <c r="O625" s="5">
        <f>Table1[[#This Row],[E2_plant_cost]]/Table1[[#This Row],[kWh]]</f>
        <v>1.8195458320227585E-2</v>
      </c>
    </row>
    <row r="626" spans="1:15">
      <c r="A626" s="2">
        <v>1992</v>
      </c>
      <c r="B626" s="2">
        <v>2013</v>
      </c>
      <c r="C626" s="2">
        <v>115</v>
      </c>
      <c r="D626" s="2" t="s">
        <v>353</v>
      </c>
      <c r="E626" s="2">
        <v>8736</v>
      </c>
      <c r="F626" s="2">
        <v>27976</v>
      </c>
      <c r="G626" s="2">
        <v>6470</v>
      </c>
      <c r="H626">
        <f>Table1[[#This Row],[E2_plant_usage]]*1055055852.62</f>
        <v>6826211366451.4004</v>
      </c>
      <c r="I626">
        <f>Table1[[#This Row],[E2 in joule]]/3600000</f>
        <v>1896169.8240142779</v>
      </c>
      <c r="J626">
        <f>Table1[[#This Row],[kWh]]/Table1[[#This Row],[PRODHOURS]]</f>
        <v>217.05240659504096</v>
      </c>
      <c r="K626">
        <f>Table1[[#This Row],[KW]]/1000</f>
        <v>0.21705240659504096</v>
      </c>
      <c r="L626" s="5">
        <f>Table1[[#This Row],[kWh]]/33.33</f>
        <v>56890.783798808217</v>
      </c>
      <c r="M626" s="5">
        <f>Table1[[#This Row],[MW]]/0.769</f>
        <v>0.28225280441487771</v>
      </c>
      <c r="N626" s="5">
        <f>Table1[[#This Row],[E2_plant_usage]]/Table1[[#This Row],[E2_plant_cost]]</f>
        <v>0.23126965970832142</v>
      </c>
      <c r="O626" s="5">
        <f>Table1[[#This Row],[E2_plant_cost]]/Table1[[#This Row],[kWh]]</f>
        <v>1.4753952755546723E-2</v>
      </c>
    </row>
    <row r="627" spans="1:15">
      <c r="A627" s="2">
        <v>2013</v>
      </c>
      <c r="B627" s="2">
        <v>2011</v>
      </c>
      <c r="C627" s="2">
        <v>78</v>
      </c>
      <c r="D627" s="2" t="s">
        <v>818</v>
      </c>
      <c r="E627" s="2">
        <v>6120</v>
      </c>
      <c r="F627" s="2">
        <v>46283</v>
      </c>
      <c r="G627" s="2">
        <v>6446</v>
      </c>
      <c r="H627">
        <f>Table1[[#This Row],[E2_plant_usage]]*1055055852.62</f>
        <v>6800890025988.5205</v>
      </c>
      <c r="I627">
        <f>Table1[[#This Row],[E2 in joule]]/3600000</f>
        <v>1889136.1183301446</v>
      </c>
      <c r="J627">
        <f>Table1[[#This Row],[kWh]]/Table1[[#This Row],[PRODHOURS]]</f>
        <v>308.68237227616743</v>
      </c>
      <c r="K627">
        <f>Table1[[#This Row],[KW]]/1000</f>
        <v>0.3086823722761674</v>
      </c>
      <c r="L627" s="5">
        <f>Table1[[#This Row],[kWh]]/33.33</f>
        <v>56679.751525056847</v>
      </c>
      <c r="M627" s="5">
        <f>Table1[[#This Row],[MW]]/0.769</f>
        <v>0.40140750621088089</v>
      </c>
      <c r="N627" s="5">
        <f>Table1[[#This Row],[E2_plant_usage]]/Table1[[#This Row],[E2_plant_cost]]</f>
        <v>0.13927359937774128</v>
      </c>
      <c r="O627" s="5">
        <f>Table1[[#This Row],[E2_plant_cost]]/Table1[[#This Row],[kWh]]</f>
        <v>2.4499558052445008E-2</v>
      </c>
    </row>
    <row r="628" spans="1:15">
      <c r="A628" s="2">
        <v>2012</v>
      </c>
      <c r="B628" s="2">
        <v>3544</v>
      </c>
      <c r="C628" s="2">
        <v>216</v>
      </c>
      <c r="D628" s="2" t="s">
        <v>795</v>
      </c>
      <c r="E628" s="2">
        <v>4000</v>
      </c>
      <c r="F628" s="2">
        <v>68619</v>
      </c>
      <c r="G628" s="2">
        <v>6385</v>
      </c>
      <c r="H628">
        <f>Table1[[#This Row],[E2_plant_usage]]*1055055852.62</f>
        <v>6736531618978.7002</v>
      </c>
      <c r="I628">
        <f>Table1[[#This Row],[E2 in joule]]/3600000</f>
        <v>1871258.7830496388</v>
      </c>
      <c r="J628">
        <f>Table1[[#This Row],[kWh]]/Table1[[#This Row],[PRODHOURS]]</f>
        <v>467.81469576240971</v>
      </c>
      <c r="K628">
        <f>Table1[[#This Row],[KW]]/1000</f>
        <v>0.46781469576240969</v>
      </c>
      <c r="L628" s="5">
        <f>Table1[[#This Row],[kWh]]/33.33</f>
        <v>56143.377829272096</v>
      </c>
      <c r="M628" s="5">
        <f>Table1[[#This Row],[MW]]/0.769</f>
        <v>0.60834160697322459</v>
      </c>
      <c r="N628" s="5">
        <f>Table1[[#This Row],[E2_plant_usage]]/Table1[[#This Row],[E2_plant_cost]]</f>
        <v>9.3050029875107479E-2</v>
      </c>
      <c r="O628" s="5">
        <f>Table1[[#This Row],[E2_plant_cost]]/Table1[[#This Row],[kWh]]</f>
        <v>3.6669968163446552E-2</v>
      </c>
    </row>
    <row r="629" spans="1:15">
      <c r="A629" s="2">
        <v>2009</v>
      </c>
      <c r="B629" s="2">
        <v>3499</v>
      </c>
      <c r="C629" s="2">
        <v>35</v>
      </c>
      <c r="D629" s="2" t="s">
        <v>750</v>
      </c>
      <c r="E629" s="2">
        <v>2250</v>
      </c>
      <c r="F629" s="2">
        <v>70531</v>
      </c>
      <c r="G629" s="2">
        <v>6330</v>
      </c>
      <c r="H629">
        <f>Table1[[#This Row],[E2_plant_usage]]*1055055852.62</f>
        <v>6678503547084.5996</v>
      </c>
      <c r="I629">
        <f>Table1[[#This Row],[E2 in joule]]/3600000</f>
        <v>1855139.8741901666</v>
      </c>
      <c r="J629">
        <f>Table1[[#This Row],[kWh]]/Table1[[#This Row],[PRODHOURS]]</f>
        <v>824.50661075118512</v>
      </c>
      <c r="K629">
        <f>Table1[[#This Row],[KW]]/1000</f>
        <v>0.82450661075118514</v>
      </c>
      <c r="L629" s="5">
        <f>Table1[[#This Row],[kWh]]/33.33</f>
        <v>55659.762201925194</v>
      </c>
      <c r="M629" s="5">
        <f>Table1[[#This Row],[MW]]/0.769</f>
        <v>1.0721802480509559</v>
      </c>
      <c r="N629" s="5">
        <f>Table1[[#This Row],[E2_plant_usage]]/Table1[[#This Row],[E2_plant_cost]]</f>
        <v>8.9747770483900702E-2</v>
      </c>
      <c r="O629" s="5">
        <f>Table1[[#This Row],[E2_plant_cost]]/Table1[[#This Row],[kWh]]</f>
        <v>3.8019235628143265E-2</v>
      </c>
    </row>
    <row r="630" spans="1:15">
      <c r="A630" s="2">
        <v>1989</v>
      </c>
      <c r="B630" s="2">
        <v>3469</v>
      </c>
      <c r="C630" s="2">
        <v>200</v>
      </c>
      <c r="D630" s="2" t="s">
        <v>273</v>
      </c>
      <c r="E630" s="2">
        <v>4500</v>
      </c>
      <c r="F630" s="2">
        <v>27235</v>
      </c>
      <c r="G630" s="2">
        <v>6313</v>
      </c>
      <c r="H630">
        <f>Table1[[#This Row],[E2_plant_usage]]*1055055852.62</f>
        <v>6660567597590.0596</v>
      </c>
      <c r="I630">
        <f>Table1[[#This Row],[E2 in joule]]/3600000</f>
        <v>1850157.6659972388</v>
      </c>
      <c r="J630">
        <f>Table1[[#This Row],[kWh]]/Table1[[#This Row],[PRODHOURS]]</f>
        <v>411.14614799938641</v>
      </c>
      <c r="K630">
        <f>Table1[[#This Row],[KW]]/1000</f>
        <v>0.41114614799938642</v>
      </c>
      <c r="L630" s="5">
        <f>Table1[[#This Row],[kWh]]/33.33</f>
        <v>55510.28100801797</v>
      </c>
      <c r="M630" s="5">
        <f>Table1[[#This Row],[MW]]/0.769</f>
        <v>0.53465038751545702</v>
      </c>
      <c r="N630" s="5">
        <f>Table1[[#This Row],[E2_plant_usage]]/Table1[[#This Row],[E2_plant_cost]]</f>
        <v>0.23179731962548192</v>
      </c>
      <c r="O630" s="5">
        <f>Table1[[#This Row],[E2_plant_cost]]/Table1[[#This Row],[kWh]]</f>
        <v>1.4720367080348408E-2</v>
      </c>
    </row>
    <row r="631" spans="1:15">
      <c r="A631" s="2">
        <v>1994</v>
      </c>
      <c r="B631" s="2">
        <v>2759</v>
      </c>
      <c r="C631" s="2">
        <v>166</v>
      </c>
      <c r="D631" s="2" t="s">
        <v>397</v>
      </c>
      <c r="E631" s="2">
        <v>6400</v>
      </c>
      <c r="F631" s="2">
        <v>39112</v>
      </c>
      <c r="G631" s="2">
        <v>6258</v>
      </c>
      <c r="H631">
        <f>Table1[[#This Row],[E2_plant_usage]]*1055055852.62</f>
        <v>6602539525695.96</v>
      </c>
      <c r="I631">
        <f>Table1[[#This Row],[E2 in joule]]/3600000</f>
        <v>1834038.7571377666</v>
      </c>
      <c r="J631">
        <f>Table1[[#This Row],[kWh]]/Table1[[#This Row],[PRODHOURS]]</f>
        <v>286.56855580277602</v>
      </c>
      <c r="K631">
        <f>Table1[[#This Row],[KW]]/1000</f>
        <v>0.28656855580277601</v>
      </c>
      <c r="L631" s="5">
        <f>Table1[[#This Row],[kWh]]/33.33</f>
        <v>55026.665380671067</v>
      </c>
      <c r="M631" s="5">
        <f>Table1[[#This Row],[MW]]/0.769</f>
        <v>0.37265091781895449</v>
      </c>
      <c r="N631" s="5">
        <f>Table1[[#This Row],[E2_plant_usage]]/Table1[[#This Row],[E2_plant_cost]]</f>
        <v>0.1600020454080589</v>
      </c>
      <c r="O631" s="5">
        <f>Table1[[#This Row],[E2_plant_cost]]/Table1[[#This Row],[kWh]]</f>
        <v>2.1325612584675628E-2</v>
      </c>
    </row>
    <row r="632" spans="1:15">
      <c r="A632" s="2">
        <v>1993</v>
      </c>
      <c r="B632" s="2">
        <v>2759</v>
      </c>
      <c r="C632" s="2">
        <v>125</v>
      </c>
      <c r="D632" s="2" t="s">
        <v>358</v>
      </c>
      <c r="E632" s="2">
        <v>3000</v>
      </c>
      <c r="F632" s="2">
        <v>26826</v>
      </c>
      <c r="G632" s="2">
        <v>6198</v>
      </c>
      <c r="H632">
        <f>Table1[[#This Row],[E2_plant_usage]]*1055055852.62</f>
        <v>6539236174538.7598</v>
      </c>
      <c r="I632">
        <f>Table1[[#This Row],[E2 in joule]]/3600000</f>
        <v>1816454.4929274332</v>
      </c>
      <c r="J632">
        <f>Table1[[#This Row],[kWh]]/Table1[[#This Row],[PRODHOURS]]</f>
        <v>605.48483097581106</v>
      </c>
      <c r="K632">
        <f>Table1[[#This Row],[KW]]/1000</f>
        <v>0.60548483097581107</v>
      </c>
      <c r="L632" s="5">
        <f>Table1[[#This Row],[kWh]]/33.33</f>
        <v>54499.08469629263</v>
      </c>
      <c r="M632" s="5">
        <f>Table1[[#This Row],[MW]]/0.769</f>
        <v>0.78736649021561911</v>
      </c>
      <c r="N632" s="5">
        <f>Table1[[#This Row],[E2_plant_usage]]/Table1[[#This Row],[E2_plant_cost]]</f>
        <v>0.2310445090583762</v>
      </c>
      <c r="O632" s="5">
        <f>Table1[[#This Row],[E2_plant_cost]]/Table1[[#This Row],[kWh]]</f>
        <v>1.4768330340479216E-2</v>
      </c>
    </row>
    <row r="633" spans="1:15">
      <c r="A633" s="2">
        <v>1996</v>
      </c>
      <c r="B633" s="2">
        <v>3599</v>
      </c>
      <c r="C633" s="2">
        <v>49</v>
      </c>
      <c r="D633" s="2" t="s">
        <v>448</v>
      </c>
      <c r="E633" s="2">
        <v>3000</v>
      </c>
      <c r="F633" s="2">
        <v>26839</v>
      </c>
      <c r="G633" s="2">
        <v>6181</v>
      </c>
      <c r="H633">
        <f>Table1[[#This Row],[E2_plant_usage]]*1055055852.62</f>
        <v>6521300225044.2197</v>
      </c>
      <c r="I633">
        <f>Table1[[#This Row],[E2 in joule]]/3600000</f>
        <v>1811472.2847345055</v>
      </c>
      <c r="J633">
        <f>Table1[[#This Row],[kWh]]/Table1[[#This Row],[PRODHOURS]]</f>
        <v>603.82409491150179</v>
      </c>
      <c r="K633">
        <f>Table1[[#This Row],[KW]]/1000</f>
        <v>0.6038240949115018</v>
      </c>
      <c r="L633" s="5">
        <f>Table1[[#This Row],[kWh]]/33.33</f>
        <v>54349.603502385406</v>
      </c>
      <c r="M633" s="5">
        <f>Table1[[#This Row],[MW]]/0.769</f>
        <v>0.78520688545058748</v>
      </c>
      <c r="N633" s="5">
        <f>Table1[[#This Row],[E2_plant_usage]]/Table1[[#This Row],[E2_plant_cost]]</f>
        <v>0.23029919147509223</v>
      </c>
      <c r="O633" s="5">
        <f>Table1[[#This Row],[E2_plant_cost]]/Table1[[#This Row],[kWh]]</f>
        <v>1.4816125107833819E-2</v>
      </c>
    </row>
    <row r="634" spans="1:15">
      <c r="A634" s="2">
        <v>1985</v>
      </c>
      <c r="B634" s="2">
        <v>2299</v>
      </c>
      <c r="C634" s="2">
        <v>200</v>
      </c>
      <c r="D634" s="2" t="s">
        <v>143</v>
      </c>
      <c r="E634" s="2">
        <v>4500</v>
      </c>
      <c r="F634" s="2">
        <v>40059</v>
      </c>
      <c r="G634" s="2">
        <v>6162</v>
      </c>
      <c r="H634">
        <f>Table1[[#This Row],[E2_plant_usage]]*1055055852.62</f>
        <v>6501254163844.4404</v>
      </c>
      <c r="I634">
        <f>Table1[[#This Row],[E2 in joule]]/3600000</f>
        <v>1805903.9344012334</v>
      </c>
      <c r="J634">
        <f>Table1[[#This Row],[kWh]]/Table1[[#This Row],[PRODHOURS]]</f>
        <v>401.31198542249632</v>
      </c>
      <c r="K634">
        <f>Table1[[#This Row],[KW]]/1000</f>
        <v>0.4013119854224963</v>
      </c>
      <c r="L634" s="5">
        <f>Table1[[#This Row],[kWh]]/33.33</f>
        <v>54182.53628566557</v>
      </c>
      <c r="M634" s="5">
        <f>Table1[[#This Row],[MW]]/0.769</f>
        <v>0.52186213969115247</v>
      </c>
      <c r="N634" s="5">
        <f>Table1[[#This Row],[E2_plant_usage]]/Table1[[#This Row],[E2_plant_cost]]</f>
        <v>0.15382311091140569</v>
      </c>
      <c r="O634" s="5">
        <f>Table1[[#This Row],[E2_plant_cost]]/Table1[[#This Row],[kWh]]</f>
        <v>2.2182243051196399E-2</v>
      </c>
    </row>
    <row r="635" spans="1:15">
      <c r="A635" s="2">
        <v>1990</v>
      </c>
      <c r="B635" s="2">
        <v>3089</v>
      </c>
      <c r="C635" s="2">
        <v>150</v>
      </c>
      <c r="D635" s="2" t="s">
        <v>297</v>
      </c>
      <c r="E635" s="2">
        <v>6000</v>
      </c>
      <c r="F635" s="2">
        <v>28694</v>
      </c>
      <c r="G635" s="2">
        <v>6134</v>
      </c>
      <c r="H635">
        <f>Table1[[#This Row],[E2_plant_usage]]*1055055852.62</f>
        <v>6471712599971.0801</v>
      </c>
      <c r="I635">
        <f>Table1[[#This Row],[E2 in joule]]/3600000</f>
        <v>1797697.9444364111</v>
      </c>
      <c r="J635">
        <f>Table1[[#This Row],[kWh]]/Table1[[#This Row],[PRODHOURS]]</f>
        <v>299.61632407273521</v>
      </c>
      <c r="K635">
        <f>Table1[[#This Row],[KW]]/1000</f>
        <v>0.2996163240727352</v>
      </c>
      <c r="L635" s="5">
        <f>Table1[[#This Row],[kWh]]/33.33</f>
        <v>53936.331966288963</v>
      </c>
      <c r="M635" s="5">
        <f>Table1[[#This Row],[MW]]/0.769</f>
        <v>0.38961810672657371</v>
      </c>
      <c r="N635" s="5">
        <f>Table1[[#This Row],[E2_plant_usage]]/Table1[[#This Row],[E2_plant_cost]]</f>
        <v>0.21377291419809019</v>
      </c>
      <c r="O635" s="5">
        <f>Table1[[#This Row],[E2_plant_cost]]/Table1[[#This Row],[kWh]]</f>
        <v>1.5961524620308636E-2</v>
      </c>
    </row>
    <row r="636" spans="1:15">
      <c r="A636" s="2">
        <v>2005</v>
      </c>
      <c r="B636" s="2">
        <v>3089</v>
      </c>
      <c r="C636" s="2">
        <v>260</v>
      </c>
      <c r="D636" s="2" t="s">
        <v>669</v>
      </c>
      <c r="E636" s="2">
        <v>6000</v>
      </c>
      <c r="F636" s="2">
        <v>50296</v>
      </c>
      <c r="G636" s="2">
        <v>6133</v>
      </c>
      <c r="H636">
        <f>Table1[[#This Row],[E2_plant_usage]]*1055055852.62</f>
        <v>6470657544118.46</v>
      </c>
      <c r="I636">
        <f>Table1[[#This Row],[E2 in joule]]/3600000</f>
        <v>1797404.8733662388</v>
      </c>
      <c r="J636">
        <f>Table1[[#This Row],[kWh]]/Table1[[#This Row],[PRODHOURS]]</f>
        <v>299.56747889437315</v>
      </c>
      <c r="K636">
        <f>Table1[[#This Row],[KW]]/1000</f>
        <v>0.29956747889437313</v>
      </c>
      <c r="L636" s="5">
        <f>Table1[[#This Row],[kWh]]/33.33</f>
        <v>53927.538954882657</v>
      </c>
      <c r="M636" s="5">
        <f>Table1[[#This Row],[MW]]/0.769</f>
        <v>0.3895545889393669</v>
      </c>
      <c r="N636" s="5">
        <f>Table1[[#This Row],[E2_plant_usage]]/Table1[[#This Row],[E2_plant_cost]]</f>
        <v>0.12193812629234929</v>
      </c>
      <c r="O636" s="5">
        <f>Table1[[#This Row],[E2_plant_cost]]/Table1[[#This Row],[kWh]]</f>
        <v>2.7982565723105E-2</v>
      </c>
    </row>
    <row r="637" spans="1:15">
      <c r="A637" s="2">
        <v>1988</v>
      </c>
      <c r="B637" s="2">
        <v>3465</v>
      </c>
      <c r="C637" s="2">
        <v>90</v>
      </c>
      <c r="D637" s="2" t="s">
        <v>224</v>
      </c>
      <c r="E637" s="2">
        <v>4080</v>
      </c>
      <c r="F637" s="2">
        <v>28911</v>
      </c>
      <c r="G637" s="2">
        <v>6119</v>
      </c>
      <c r="H637">
        <f>Table1[[#This Row],[E2_plant_usage]]*1055055852.62</f>
        <v>6455886762181.7803</v>
      </c>
      <c r="I637">
        <f>Table1[[#This Row],[E2 in joule]]/3600000</f>
        <v>1793301.8783838279</v>
      </c>
      <c r="J637">
        <f>Table1[[#This Row],[kWh]]/Table1[[#This Row],[PRODHOURS]]</f>
        <v>439.53477411368328</v>
      </c>
      <c r="K637">
        <f>Table1[[#This Row],[KW]]/1000</f>
        <v>0.4395347741136833</v>
      </c>
      <c r="L637" s="5">
        <f>Table1[[#This Row],[kWh]]/33.33</f>
        <v>53804.436795194357</v>
      </c>
      <c r="M637" s="5">
        <f>Table1[[#This Row],[MW]]/0.769</f>
        <v>0.57156667635069347</v>
      </c>
      <c r="N637" s="5">
        <f>Table1[[#This Row],[E2_plant_usage]]/Table1[[#This Row],[E2_plant_cost]]</f>
        <v>0.21164954515582304</v>
      </c>
      <c r="O637" s="5">
        <f>Table1[[#This Row],[E2_plant_cost]]/Table1[[#This Row],[kWh]]</f>
        <v>1.6121658237516247E-2</v>
      </c>
    </row>
    <row r="638" spans="1:15">
      <c r="A638" s="2">
        <v>1984</v>
      </c>
      <c r="B638" s="2">
        <v>3494</v>
      </c>
      <c r="C638" s="2">
        <v>379</v>
      </c>
      <c r="D638" s="2" t="s">
        <v>123</v>
      </c>
      <c r="E638" s="2">
        <v>6240</v>
      </c>
      <c r="F638" s="2">
        <v>34986</v>
      </c>
      <c r="G638" s="2">
        <v>6112</v>
      </c>
      <c r="H638">
        <f>Table1[[#This Row],[E2_plant_usage]]*1055055852.62</f>
        <v>6448501371213.4404</v>
      </c>
      <c r="I638">
        <f>Table1[[#This Row],[E2 in joule]]/3600000</f>
        <v>1791250.3808926223</v>
      </c>
      <c r="J638">
        <f>Table1[[#This Row],[kWh]]/Table1[[#This Row],[PRODHOURS]]</f>
        <v>287.05935591227922</v>
      </c>
      <c r="K638">
        <f>Table1[[#This Row],[KW]]/1000</f>
        <v>0.28705935591227921</v>
      </c>
      <c r="L638" s="5">
        <f>Table1[[#This Row],[kWh]]/33.33</f>
        <v>53742.885715350203</v>
      </c>
      <c r="M638" s="5">
        <f>Table1[[#This Row],[MW]]/0.769</f>
        <v>0.37328914943079222</v>
      </c>
      <c r="N638" s="5">
        <f>Table1[[#This Row],[E2_plant_usage]]/Table1[[#This Row],[E2_plant_cost]]</f>
        <v>0.17469845080889498</v>
      </c>
      <c r="O638" s="5">
        <f>Table1[[#This Row],[E2_plant_cost]]/Table1[[#This Row],[kWh]]</f>
        <v>1.9531607849576926E-2</v>
      </c>
    </row>
    <row r="639" spans="1:15">
      <c r="A639" s="2">
        <v>1996</v>
      </c>
      <c r="B639" s="2">
        <v>3594</v>
      </c>
      <c r="C639" s="2">
        <v>191</v>
      </c>
      <c r="D639" s="2" t="s">
        <v>464</v>
      </c>
      <c r="E639" s="2">
        <v>5500</v>
      </c>
      <c r="F639" s="2">
        <v>28916</v>
      </c>
      <c r="G639" s="2">
        <v>6092</v>
      </c>
      <c r="H639">
        <f>Table1[[#This Row],[E2_plant_usage]]*1055055852.62</f>
        <v>6427400254161.04</v>
      </c>
      <c r="I639">
        <f>Table1[[#This Row],[E2 in joule]]/3600000</f>
        <v>1785388.9594891777</v>
      </c>
      <c r="J639">
        <f>Table1[[#This Row],[kWh]]/Table1[[#This Row],[PRODHOURS]]</f>
        <v>324.61617445257775</v>
      </c>
      <c r="K639">
        <f>Table1[[#This Row],[KW]]/1000</f>
        <v>0.32461617445257773</v>
      </c>
      <c r="L639" s="5">
        <f>Table1[[#This Row],[kWh]]/33.33</f>
        <v>53567.025487224055</v>
      </c>
      <c r="M639" s="5">
        <f>Table1[[#This Row],[MW]]/0.769</f>
        <v>0.42212766508787741</v>
      </c>
      <c r="N639" s="5">
        <f>Table1[[#This Row],[E2_plant_usage]]/Table1[[#This Row],[E2_plant_cost]]</f>
        <v>0.21067920874256468</v>
      </c>
      <c r="O639" s="5">
        <f>Table1[[#This Row],[E2_plant_cost]]/Table1[[#This Row],[kWh]]</f>
        <v>1.6195910614498946E-2</v>
      </c>
    </row>
    <row r="640" spans="1:15">
      <c r="A640" s="2">
        <v>2008</v>
      </c>
      <c r="B640" s="2">
        <v>3089</v>
      </c>
      <c r="C640" s="2">
        <v>156</v>
      </c>
      <c r="D640" s="2" t="s">
        <v>733</v>
      </c>
      <c r="E640" s="2">
        <v>8400</v>
      </c>
      <c r="F640" s="2">
        <v>73266</v>
      </c>
      <c r="G640" s="2">
        <v>6072</v>
      </c>
      <c r="H640">
        <f>Table1[[#This Row],[E2_plant_usage]]*1055055852.62</f>
        <v>6406299137108.6396</v>
      </c>
      <c r="I640">
        <f>Table1[[#This Row],[E2 in joule]]/3600000</f>
        <v>1779527.5380857333</v>
      </c>
      <c r="J640">
        <f>Table1[[#This Row],[kWh]]/Table1[[#This Row],[PRODHOURS]]</f>
        <v>211.84851643877778</v>
      </c>
      <c r="K640">
        <f>Table1[[#This Row],[KW]]/1000</f>
        <v>0.21184851643877778</v>
      </c>
      <c r="L640" s="5">
        <f>Table1[[#This Row],[kWh]]/33.33</f>
        <v>53391.165259097914</v>
      </c>
      <c r="M640" s="5">
        <f>Table1[[#This Row],[MW]]/0.769</f>
        <v>0.27548571708553676</v>
      </c>
      <c r="N640" s="5">
        <f>Table1[[#This Row],[E2_plant_usage]]/Table1[[#This Row],[E2_plant_cost]]</f>
        <v>8.2876095323888302E-2</v>
      </c>
      <c r="O640" s="5">
        <f>Table1[[#This Row],[E2_plant_cost]]/Table1[[#This Row],[kWh]]</f>
        <v>4.1171602255064527E-2</v>
      </c>
    </row>
    <row r="641" spans="1:15">
      <c r="A641" s="2">
        <v>1989</v>
      </c>
      <c r="B641" s="2">
        <v>3714</v>
      </c>
      <c r="C641" s="2">
        <v>65</v>
      </c>
      <c r="D641" s="2" t="s">
        <v>249</v>
      </c>
      <c r="E641" s="2">
        <v>2250</v>
      </c>
      <c r="F641" s="2">
        <v>25609</v>
      </c>
      <c r="G641" s="2">
        <v>6059</v>
      </c>
      <c r="H641">
        <f>Table1[[#This Row],[E2_plant_usage]]*1055055852.62</f>
        <v>6392583411024.5801</v>
      </c>
      <c r="I641">
        <f>Table1[[#This Row],[E2 in joule]]/3600000</f>
        <v>1775717.6141734945</v>
      </c>
      <c r="J641">
        <f>Table1[[#This Row],[kWh]]/Table1[[#This Row],[PRODHOURS]]</f>
        <v>789.2078285215531</v>
      </c>
      <c r="K641">
        <f>Table1[[#This Row],[KW]]/1000</f>
        <v>0.78920782852155313</v>
      </c>
      <c r="L641" s="5">
        <f>Table1[[#This Row],[kWh]]/33.33</f>
        <v>53276.856110815919</v>
      </c>
      <c r="M641" s="5">
        <f>Table1[[#This Row],[MW]]/0.769</f>
        <v>1.0262780604961679</v>
      </c>
      <c r="N641" s="5">
        <f>Table1[[#This Row],[E2_plant_usage]]/Table1[[#This Row],[E2_plant_cost]]</f>
        <v>0.23659650903979071</v>
      </c>
      <c r="O641" s="5">
        <f>Table1[[#This Row],[E2_plant_cost]]/Table1[[#This Row],[kWh]]</f>
        <v>1.4421775059048269E-2</v>
      </c>
    </row>
    <row r="642" spans="1:15">
      <c r="A642" s="2">
        <v>1982</v>
      </c>
      <c r="B642" s="2">
        <v>3792</v>
      </c>
      <c r="C642" s="2">
        <v>40</v>
      </c>
      <c r="D642" s="2" t="s">
        <v>10</v>
      </c>
      <c r="E642" s="2">
        <v>2000</v>
      </c>
      <c r="F642" s="2">
        <v>20061</v>
      </c>
      <c r="G642" s="2">
        <v>6044</v>
      </c>
      <c r="H642">
        <f>Table1[[#This Row],[E2_plant_usage]]*1055055852.62</f>
        <v>6376757573235.2803</v>
      </c>
      <c r="I642">
        <f>Table1[[#This Row],[E2 in joule]]/3600000</f>
        <v>1771321.5481209112</v>
      </c>
      <c r="J642">
        <f>Table1[[#This Row],[kWh]]/Table1[[#This Row],[PRODHOURS]]</f>
        <v>885.66077406045565</v>
      </c>
      <c r="K642">
        <f>Table1[[#This Row],[KW]]/1000</f>
        <v>0.88566077406045562</v>
      </c>
      <c r="L642" s="5">
        <f>Table1[[#This Row],[kWh]]/33.33</f>
        <v>53144.960939721313</v>
      </c>
      <c r="M642" s="5">
        <f>Table1[[#This Row],[MW]]/0.769</f>
        <v>1.1517045176338825</v>
      </c>
      <c r="N642" s="5">
        <f>Table1[[#This Row],[E2_plant_usage]]/Table1[[#This Row],[E2_plant_cost]]</f>
        <v>0.30128109266736453</v>
      </c>
      <c r="O642" s="5">
        <f>Table1[[#This Row],[E2_plant_cost]]/Table1[[#This Row],[kWh]]</f>
        <v>1.1325442306780217E-2</v>
      </c>
    </row>
    <row r="643" spans="1:15">
      <c r="A643" s="2">
        <v>1988</v>
      </c>
      <c r="B643" s="2">
        <v>3469</v>
      </c>
      <c r="C643" s="2">
        <v>80</v>
      </c>
      <c r="D643" s="2" t="s">
        <v>237</v>
      </c>
      <c r="E643" s="2">
        <v>4800</v>
      </c>
      <c r="F643" s="2">
        <v>27262</v>
      </c>
      <c r="G643" s="2">
        <v>6007</v>
      </c>
      <c r="H643">
        <f>Table1[[#This Row],[E2_plant_usage]]*1055055852.62</f>
        <v>6337720506688.3398</v>
      </c>
      <c r="I643">
        <f>Table1[[#This Row],[E2 in joule]]/3600000</f>
        <v>1760477.9185245389</v>
      </c>
      <c r="J643">
        <f>Table1[[#This Row],[kWh]]/Table1[[#This Row],[PRODHOURS]]</f>
        <v>366.76623302594561</v>
      </c>
      <c r="K643">
        <f>Table1[[#This Row],[KW]]/1000</f>
        <v>0.36676623302594563</v>
      </c>
      <c r="L643" s="5">
        <f>Table1[[#This Row],[kWh]]/33.33</f>
        <v>52819.619517687941</v>
      </c>
      <c r="M643" s="5">
        <f>Table1[[#This Row],[MW]]/0.769</f>
        <v>0.47693918468913604</v>
      </c>
      <c r="N643" s="5">
        <f>Table1[[#This Row],[E2_plant_usage]]/Table1[[#This Row],[E2_plant_cost]]</f>
        <v>0.22034333504511774</v>
      </c>
      <c r="O643" s="5">
        <f>Table1[[#This Row],[E2_plant_cost]]/Table1[[#This Row],[kWh]]</f>
        <v>1.548556770473347E-2</v>
      </c>
    </row>
    <row r="644" spans="1:15">
      <c r="A644" s="2">
        <v>2010</v>
      </c>
      <c r="B644" s="2">
        <v>3714</v>
      </c>
      <c r="C644" s="2">
        <v>303</v>
      </c>
      <c r="D644" s="2" t="s">
        <v>761</v>
      </c>
      <c r="E644" s="2">
        <v>7200</v>
      </c>
      <c r="F644" s="2">
        <v>91146</v>
      </c>
      <c r="G644" s="2">
        <v>5982</v>
      </c>
      <c r="H644">
        <f>Table1[[#This Row],[E2_plant_usage]]*1055055852.62</f>
        <v>6311344110372.8398</v>
      </c>
      <c r="I644">
        <f>Table1[[#This Row],[E2 in joule]]/3600000</f>
        <v>1753151.1417702334</v>
      </c>
      <c r="J644">
        <f>Table1[[#This Row],[kWh]]/Table1[[#This Row],[PRODHOURS]]</f>
        <v>243.49321413475465</v>
      </c>
      <c r="K644">
        <f>Table1[[#This Row],[KW]]/1000</f>
        <v>0.24349321413475467</v>
      </c>
      <c r="L644" s="5">
        <f>Table1[[#This Row],[kWh]]/33.33</f>
        <v>52599.794232530257</v>
      </c>
      <c r="M644" s="5">
        <f>Table1[[#This Row],[MW]]/0.769</f>
        <v>0.31663616922594884</v>
      </c>
      <c r="N644" s="5">
        <f>Table1[[#This Row],[E2_plant_usage]]/Table1[[#This Row],[E2_plant_cost]]</f>
        <v>6.5630965703376995E-2</v>
      </c>
      <c r="O644" s="5">
        <f>Table1[[#This Row],[E2_plant_cost]]/Table1[[#This Row],[kWh]]</f>
        <v>5.1989812987809997E-2</v>
      </c>
    </row>
    <row r="645" spans="1:15">
      <c r="A645" s="2">
        <v>1991</v>
      </c>
      <c r="B645" s="2">
        <v>3991</v>
      </c>
      <c r="C645" s="2">
        <v>250</v>
      </c>
      <c r="D645" s="2" t="s">
        <v>322</v>
      </c>
      <c r="E645" s="2">
        <v>4000</v>
      </c>
      <c r="F645" s="2">
        <v>28485</v>
      </c>
      <c r="G645" s="2">
        <v>5921</v>
      </c>
      <c r="H645">
        <f>Table1[[#This Row],[E2_plant_usage]]*1055055852.62</f>
        <v>6246985703363.0205</v>
      </c>
      <c r="I645">
        <f>Table1[[#This Row],[E2 in joule]]/3600000</f>
        <v>1735273.8064897279</v>
      </c>
      <c r="J645">
        <f>Table1[[#This Row],[kWh]]/Table1[[#This Row],[PRODHOURS]]</f>
        <v>433.81845162243201</v>
      </c>
      <c r="K645">
        <f>Table1[[#This Row],[KW]]/1000</f>
        <v>0.43381845162243199</v>
      </c>
      <c r="L645" s="5">
        <f>Table1[[#This Row],[kWh]]/33.33</f>
        <v>52063.420536745514</v>
      </c>
      <c r="M645" s="5">
        <f>Table1[[#This Row],[MW]]/0.769</f>
        <v>0.56413322707728475</v>
      </c>
      <c r="N645" s="5">
        <f>Table1[[#This Row],[E2_plant_usage]]/Table1[[#This Row],[E2_plant_cost]]</f>
        <v>0.20786378795857469</v>
      </c>
      <c r="O645" s="5">
        <f>Table1[[#This Row],[E2_plant_cost]]/Table1[[#This Row],[kWh]]</f>
        <v>1.6415276882224189E-2</v>
      </c>
    </row>
    <row r="646" spans="1:15">
      <c r="A646" s="2">
        <v>1985</v>
      </c>
      <c r="B646" s="2">
        <v>2024</v>
      </c>
      <c r="C646" s="2">
        <v>15</v>
      </c>
      <c r="D646" s="2" t="s">
        <v>161</v>
      </c>
      <c r="E646" s="2">
        <v>2500</v>
      </c>
      <c r="F646" s="2">
        <v>37355</v>
      </c>
      <c r="G646" s="2">
        <v>5919</v>
      </c>
      <c r="H646">
        <f>Table1[[#This Row],[E2_plant_usage]]*1055055852.62</f>
        <v>6244875591657.7803</v>
      </c>
      <c r="I646">
        <f>Table1[[#This Row],[E2 in joule]]/3600000</f>
        <v>1734687.6643493834</v>
      </c>
      <c r="J646">
        <f>Table1[[#This Row],[kWh]]/Table1[[#This Row],[PRODHOURS]]</f>
        <v>693.87506573975338</v>
      </c>
      <c r="K646">
        <f>Table1[[#This Row],[KW]]/1000</f>
        <v>0.69387506573975333</v>
      </c>
      <c r="L646" s="5">
        <f>Table1[[#This Row],[kWh]]/33.33</f>
        <v>52045.834513932896</v>
      </c>
      <c r="M646" s="5">
        <f>Table1[[#This Row],[MW]]/0.769</f>
        <v>0.90230827794506285</v>
      </c>
      <c r="N646" s="5">
        <f>Table1[[#This Row],[E2_plant_usage]]/Table1[[#This Row],[E2_plant_cost]]</f>
        <v>0.15845268371034668</v>
      </c>
      <c r="O646" s="5">
        <f>Table1[[#This Row],[E2_plant_cost]]/Table1[[#This Row],[kWh]]</f>
        <v>2.1534135952947165E-2</v>
      </c>
    </row>
    <row r="647" spans="1:15">
      <c r="A647" s="2">
        <v>1987</v>
      </c>
      <c r="B647" s="2">
        <v>3449</v>
      </c>
      <c r="C647" s="2">
        <v>73</v>
      </c>
      <c r="D647" s="2" t="s">
        <v>209</v>
      </c>
      <c r="E647" s="2">
        <v>6200</v>
      </c>
      <c r="F647" s="2">
        <v>29144</v>
      </c>
      <c r="G647" s="2">
        <v>5917</v>
      </c>
      <c r="H647">
        <f>Table1[[#This Row],[E2_plant_usage]]*1055055852.62</f>
        <v>6242765479952.54</v>
      </c>
      <c r="I647">
        <f>Table1[[#This Row],[E2 in joule]]/3600000</f>
        <v>1734101.522209039</v>
      </c>
      <c r="J647">
        <f>Table1[[#This Row],[kWh]]/Table1[[#This Row],[PRODHOURS]]</f>
        <v>279.69379390468373</v>
      </c>
      <c r="K647">
        <f>Table1[[#This Row],[KW]]/1000</f>
        <v>0.27969379390468374</v>
      </c>
      <c r="L647" s="5">
        <f>Table1[[#This Row],[kWh]]/33.33</f>
        <v>52028.248491120285</v>
      </c>
      <c r="M647" s="5">
        <f>Table1[[#This Row],[MW]]/0.769</f>
        <v>0.36371104538970578</v>
      </c>
      <c r="N647" s="5">
        <f>Table1[[#This Row],[E2_plant_usage]]/Table1[[#This Row],[E2_plant_cost]]</f>
        <v>0.20302635190776833</v>
      </c>
      <c r="O647" s="5">
        <f>Table1[[#This Row],[E2_plant_cost]]/Table1[[#This Row],[kWh]]</f>
        <v>1.6806397795484321E-2</v>
      </c>
    </row>
    <row r="648" spans="1:15">
      <c r="A648" s="2">
        <v>1983</v>
      </c>
      <c r="B648" s="2">
        <v>3471</v>
      </c>
      <c r="C648" s="2">
        <v>112</v>
      </c>
      <c r="D648" s="2" t="s">
        <v>71</v>
      </c>
      <c r="E648" s="2">
        <v>6700</v>
      </c>
      <c r="F648" s="2">
        <v>27161</v>
      </c>
      <c r="G648" s="2">
        <v>5906</v>
      </c>
      <c r="H648">
        <f>Table1[[#This Row],[E2_plant_usage]]*1055055852.62</f>
        <v>6231159865573.7197</v>
      </c>
      <c r="I648">
        <f>Table1[[#This Row],[E2 in joule]]/3600000</f>
        <v>1730877.7404371444</v>
      </c>
      <c r="J648">
        <f>Table1[[#This Row],[kWh]]/Table1[[#This Row],[PRODHOURS]]</f>
        <v>258.3399612592753</v>
      </c>
      <c r="K648">
        <f>Table1[[#This Row],[KW]]/1000</f>
        <v>0.25833996125927527</v>
      </c>
      <c r="L648" s="5">
        <f>Table1[[#This Row],[kWh]]/33.33</f>
        <v>51931.525365650901</v>
      </c>
      <c r="M648" s="5">
        <f>Table1[[#This Row],[MW]]/0.769</f>
        <v>0.3359427324567949</v>
      </c>
      <c r="N648" s="5">
        <f>Table1[[#This Row],[E2_plant_usage]]/Table1[[#This Row],[E2_plant_cost]]</f>
        <v>0.2174441294503148</v>
      </c>
      <c r="O648" s="5">
        <f>Table1[[#This Row],[E2_plant_cost]]/Table1[[#This Row],[kWh]]</f>
        <v>1.5692038418115142E-2</v>
      </c>
    </row>
    <row r="649" spans="1:15">
      <c r="A649" s="2">
        <v>1983</v>
      </c>
      <c r="B649" s="2">
        <v>3089</v>
      </c>
      <c r="C649" s="2">
        <v>376</v>
      </c>
      <c r="D649" s="2" t="s">
        <v>82</v>
      </c>
      <c r="E649" s="2">
        <v>6000</v>
      </c>
      <c r="F649" s="2">
        <v>34731</v>
      </c>
      <c r="G649" s="2">
        <v>5800</v>
      </c>
      <c r="H649">
        <f>Table1[[#This Row],[E2_plant_usage]]*1055055852.62</f>
        <v>6119323945196</v>
      </c>
      <c r="I649">
        <f>Table1[[#This Row],[E2 in joule]]/3600000</f>
        <v>1699812.2069988889</v>
      </c>
      <c r="J649">
        <f>Table1[[#This Row],[kWh]]/Table1[[#This Row],[PRODHOURS]]</f>
        <v>283.30203449981479</v>
      </c>
      <c r="K649">
        <f>Table1[[#This Row],[KW]]/1000</f>
        <v>0.28330203449981478</v>
      </c>
      <c r="L649" s="5">
        <f>Table1[[#This Row],[kWh]]/33.33</f>
        <v>50999.466156582326</v>
      </c>
      <c r="M649" s="5">
        <f>Table1[[#This Row],[MW]]/0.769</f>
        <v>0.36840316579949905</v>
      </c>
      <c r="N649" s="5">
        <f>Table1[[#This Row],[E2_plant_usage]]/Table1[[#This Row],[E2_plant_cost]]</f>
        <v>0.16699778296046761</v>
      </c>
      <c r="O649" s="5">
        <f>Table1[[#This Row],[E2_plant_cost]]/Table1[[#This Row],[kWh]]</f>
        <v>2.0432257079339062E-2</v>
      </c>
    </row>
    <row r="650" spans="1:15">
      <c r="A650" s="2">
        <v>1992</v>
      </c>
      <c r="B650" s="2">
        <v>2013</v>
      </c>
      <c r="C650" s="2">
        <v>150</v>
      </c>
      <c r="D650" s="2" t="s">
        <v>335</v>
      </c>
      <c r="E650" s="2">
        <v>6000</v>
      </c>
      <c r="F650" s="2">
        <v>22803</v>
      </c>
      <c r="G650" s="2">
        <v>5792</v>
      </c>
      <c r="H650">
        <f>Table1[[#This Row],[E2_plant_usage]]*1055055852.62</f>
        <v>6110883498375.04</v>
      </c>
      <c r="I650">
        <f>Table1[[#This Row],[E2 in joule]]/3600000</f>
        <v>1697467.6384375112</v>
      </c>
      <c r="J650">
        <f>Table1[[#This Row],[kWh]]/Table1[[#This Row],[PRODHOURS]]</f>
        <v>282.9112730729185</v>
      </c>
      <c r="K650">
        <f>Table1[[#This Row],[KW]]/1000</f>
        <v>0.28291127307291852</v>
      </c>
      <c r="L650" s="5">
        <f>Table1[[#This Row],[kWh]]/33.33</f>
        <v>50929.122065331874</v>
      </c>
      <c r="M650" s="5">
        <f>Table1[[#This Row],[MW]]/0.769</f>
        <v>0.36789502350184461</v>
      </c>
      <c r="N650" s="5">
        <f>Table1[[#This Row],[E2_plant_usage]]/Table1[[#This Row],[E2_plant_cost]]</f>
        <v>0.25400166644739725</v>
      </c>
      <c r="O650" s="5">
        <f>Table1[[#This Row],[E2_plant_cost]]/Table1[[#This Row],[kWh]]</f>
        <v>1.3433540341888201E-2</v>
      </c>
    </row>
    <row r="651" spans="1:15">
      <c r="A651" s="2">
        <v>1982</v>
      </c>
      <c r="B651" s="2">
        <v>3544</v>
      </c>
      <c r="C651" s="2">
        <v>100</v>
      </c>
      <c r="D651" s="2" t="s">
        <v>44</v>
      </c>
      <c r="E651" s="2">
        <v>6000</v>
      </c>
      <c r="F651" s="2">
        <v>25565</v>
      </c>
      <c r="G651" s="2">
        <v>5779</v>
      </c>
      <c r="H651">
        <f>Table1[[#This Row],[E2_plant_usage]]*1055055852.62</f>
        <v>6097167772290.9805</v>
      </c>
      <c r="I651">
        <f>Table1[[#This Row],[E2 in joule]]/3600000</f>
        <v>1693657.7145252724</v>
      </c>
      <c r="J651">
        <f>Table1[[#This Row],[kWh]]/Table1[[#This Row],[PRODHOURS]]</f>
        <v>282.27628575421204</v>
      </c>
      <c r="K651">
        <f>Table1[[#This Row],[KW]]/1000</f>
        <v>0.28227628575421204</v>
      </c>
      <c r="L651" s="5">
        <f>Table1[[#This Row],[kWh]]/33.33</f>
        <v>50814.81291704988</v>
      </c>
      <c r="M651" s="5">
        <f>Table1[[#This Row],[MW]]/0.769</f>
        <v>0.3670692922681561</v>
      </c>
      <c r="N651" s="5">
        <f>Table1[[#This Row],[E2_plant_usage]]/Table1[[#This Row],[E2_plant_cost]]</f>
        <v>0.22605124193232937</v>
      </c>
      <c r="O651" s="5">
        <f>Table1[[#This Row],[E2_plant_cost]]/Table1[[#This Row],[kWh]]</f>
        <v>1.5094549377213329E-2</v>
      </c>
    </row>
    <row r="652" spans="1:15">
      <c r="A652" s="2">
        <v>2014</v>
      </c>
      <c r="B652" s="2">
        <v>3556</v>
      </c>
      <c r="C652" s="2">
        <v>104</v>
      </c>
      <c r="D652" s="2" t="s">
        <v>845</v>
      </c>
      <c r="E652" s="2">
        <v>2860</v>
      </c>
      <c r="F652" s="2">
        <v>52741</v>
      </c>
      <c r="G652" s="2">
        <v>5765</v>
      </c>
      <c r="H652">
        <f>Table1[[#This Row],[E2_plant_usage]]*1055055852.62</f>
        <v>6082396990354.2998</v>
      </c>
      <c r="I652">
        <f>Table1[[#This Row],[E2 in joule]]/3600000</f>
        <v>1689554.719542861</v>
      </c>
      <c r="J652">
        <f>Table1[[#This Row],[kWh]]/Table1[[#This Row],[PRODHOURS]]</f>
        <v>590.75339844155974</v>
      </c>
      <c r="K652">
        <f>Table1[[#This Row],[KW]]/1000</f>
        <v>0.59075339844155972</v>
      </c>
      <c r="L652" s="5">
        <f>Table1[[#This Row],[kWh]]/33.33</f>
        <v>50691.710757361565</v>
      </c>
      <c r="M652" s="5">
        <f>Table1[[#This Row],[MW]]/0.769</f>
        <v>0.76820988093830911</v>
      </c>
      <c r="N652" s="5">
        <f>Table1[[#This Row],[E2_plant_usage]]/Table1[[#This Row],[E2_plant_cost]]</f>
        <v>0.10930774918943516</v>
      </c>
      <c r="O652" s="5">
        <f>Table1[[#This Row],[E2_plant_cost]]/Table1[[#This Row],[kWh]]</f>
        <v>3.1215917063798924E-2</v>
      </c>
    </row>
    <row r="653" spans="1:15">
      <c r="A653" s="2">
        <v>1992</v>
      </c>
      <c r="B653" s="2">
        <v>3442</v>
      </c>
      <c r="C653" s="2">
        <v>50</v>
      </c>
      <c r="D653" s="2" t="s">
        <v>352</v>
      </c>
      <c r="E653" s="2">
        <v>2000</v>
      </c>
      <c r="F653" s="2">
        <v>25090</v>
      </c>
      <c r="G653" s="2">
        <v>5759</v>
      </c>
      <c r="H653">
        <f>Table1[[#This Row],[E2_plant_usage]]*1055055852.62</f>
        <v>6076066655238.5801</v>
      </c>
      <c r="I653">
        <f>Table1[[#This Row],[E2 in joule]]/3600000</f>
        <v>1687796.2931218278</v>
      </c>
      <c r="J653">
        <f>Table1[[#This Row],[kWh]]/Table1[[#This Row],[PRODHOURS]]</f>
        <v>843.89814656091391</v>
      </c>
      <c r="K653">
        <f>Table1[[#This Row],[KW]]/1000</f>
        <v>0.84389814656091389</v>
      </c>
      <c r="L653" s="5">
        <f>Table1[[#This Row],[kWh]]/33.33</f>
        <v>50638.952688923731</v>
      </c>
      <c r="M653" s="5">
        <f>Table1[[#This Row],[MW]]/0.769</f>
        <v>1.0973968095720597</v>
      </c>
      <c r="N653" s="5">
        <f>Table1[[#This Row],[E2_plant_usage]]/Table1[[#This Row],[E2_plant_cost]]</f>
        <v>0.22953367875647668</v>
      </c>
      <c r="O653" s="5">
        <f>Table1[[#This Row],[E2_plant_cost]]/Table1[[#This Row],[kWh]]</f>
        <v>1.4865538040489679E-2</v>
      </c>
    </row>
    <row r="654" spans="1:15">
      <c r="A654" s="2">
        <v>2012</v>
      </c>
      <c r="B654" s="2">
        <v>3599</v>
      </c>
      <c r="C654" s="2">
        <v>20</v>
      </c>
      <c r="D654" s="2" t="s">
        <v>806</v>
      </c>
      <c r="E654" s="2">
        <v>2450</v>
      </c>
      <c r="F654" s="2">
        <v>38886</v>
      </c>
      <c r="G654" s="2">
        <v>5740</v>
      </c>
      <c r="H654">
        <f>Table1[[#This Row],[E2_plant_usage]]*1055055852.62</f>
        <v>6056020594038.7998</v>
      </c>
      <c r="I654">
        <f>Table1[[#This Row],[E2 in joule]]/3600000</f>
        <v>1682227.9427885555</v>
      </c>
      <c r="J654">
        <f>Table1[[#This Row],[kWh]]/Table1[[#This Row],[PRODHOURS]]</f>
        <v>686.62365011777774</v>
      </c>
      <c r="K654">
        <f>Table1[[#This Row],[KW]]/1000</f>
        <v>0.68662365011777771</v>
      </c>
      <c r="L654" s="5">
        <f>Table1[[#This Row],[kWh]]/33.33</f>
        <v>50471.885472203889</v>
      </c>
      <c r="M654" s="5">
        <f>Table1[[#This Row],[MW]]/0.769</f>
        <v>0.89287860873573177</v>
      </c>
      <c r="N654" s="5">
        <f>Table1[[#This Row],[E2_plant_usage]]/Table1[[#This Row],[E2_plant_cost]]</f>
        <v>0.1476109653860001</v>
      </c>
      <c r="O654" s="5">
        <f>Table1[[#This Row],[E2_plant_cost]]/Table1[[#This Row],[kWh]]</f>
        <v>2.3115773440037134E-2</v>
      </c>
    </row>
    <row r="655" spans="1:15">
      <c r="A655" s="2">
        <v>1990</v>
      </c>
      <c r="B655" s="2">
        <v>3544</v>
      </c>
      <c r="C655" s="2">
        <v>180</v>
      </c>
      <c r="D655" s="2" t="s">
        <v>294</v>
      </c>
      <c r="E655" s="2">
        <v>7500</v>
      </c>
      <c r="F655" s="2">
        <v>28658</v>
      </c>
      <c r="G655" s="2">
        <v>5727</v>
      </c>
      <c r="H655">
        <f>Table1[[#This Row],[E2_plant_usage]]*1055055852.62</f>
        <v>6042304867954.7402</v>
      </c>
      <c r="I655">
        <f>Table1[[#This Row],[E2 in joule]]/3600000</f>
        <v>1678418.0188763167</v>
      </c>
      <c r="J655">
        <f>Table1[[#This Row],[kWh]]/Table1[[#This Row],[PRODHOURS]]</f>
        <v>223.7890691835089</v>
      </c>
      <c r="K655">
        <f>Table1[[#This Row],[KW]]/1000</f>
        <v>0.22378906918350891</v>
      </c>
      <c r="L655" s="5">
        <f>Table1[[#This Row],[kWh]]/33.33</f>
        <v>50357.576323921894</v>
      </c>
      <c r="M655" s="5">
        <f>Table1[[#This Row],[MW]]/0.769</f>
        <v>0.29101309386672158</v>
      </c>
      <c r="N655" s="5">
        <f>Table1[[#This Row],[E2_plant_usage]]/Table1[[#This Row],[E2_plant_cost]]</f>
        <v>0.1998394863563403</v>
      </c>
      <c r="O655" s="5">
        <f>Table1[[#This Row],[E2_plant_cost]]/Table1[[#This Row],[kWh]]</f>
        <v>1.7074411545692433E-2</v>
      </c>
    </row>
    <row r="656" spans="1:15">
      <c r="A656" s="2">
        <v>1990</v>
      </c>
      <c r="B656" s="2">
        <v>3423</v>
      </c>
      <c r="C656" s="2">
        <v>56</v>
      </c>
      <c r="D656" s="2" t="s">
        <v>276</v>
      </c>
      <c r="E656" s="2">
        <v>6000</v>
      </c>
      <c r="F656" s="2">
        <v>24202</v>
      </c>
      <c r="G656" s="2">
        <v>5705</v>
      </c>
      <c r="H656">
        <f>Table1[[#This Row],[E2_plant_usage]]*1055055852.62</f>
        <v>6019093639197.0996</v>
      </c>
      <c r="I656">
        <f>Table1[[#This Row],[E2 in joule]]/3600000</f>
        <v>1671970.4553325276</v>
      </c>
      <c r="J656">
        <f>Table1[[#This Row],[kWh]]/Table1[[#This Row],[PRODHOURS]]</f>
        <v>278.66174255542126</v>
      </c>
      <c r="K656">
        <f>Table1[[#This Row],[KW]]/1000</f>
        <v>0.27866174255542125</v>
      </c>
      <c r="L656" s="5">
        <f>Table1[[#This Row],[kWh]]/33.33</f>
        <v>50164.130072983127</v>
      </c>
      <c r="M656" s="5">
        <f>Table1[[#This Row],[MW]]/0.769</f>
        <v>0.36236897601485207</v>
      </c>
      <c r="N656" s="5">
        <f>Table1[[#This Row],[E2_plant_usage]]/Table1[[#This Row],[E2_plant_cost]]</f>
        <v>0.23572432030410709</v>
      </c>
      <c r="O656" s="5">
        <f>Table1[[#This Row],[E2_plant_cost]]/Table1[[#This Row],[kWh]]</f>
        <v>1.4475136162131894E-2</v>
      </c>
    </row>
    <row r="657" spans="1:15">
      <c r="A657" s="2">
        <v>1984</v>
      </c>
      <c r="B657" s="2">
        <v>3714</v>
      </c>
      <c r="C657" s="2">
        <v>78</v>
      </c>
      <c r="D657" s="2" t="s">
        <v>130</v>
      </c>
      <c r="E657" s="2">
        <v>6000</v>
      </c>
      <c r="F657" s="2">
        <v>36337</v>
      </c>
      <c r="G657" s="2">
        <v>5700</v>
      </c>
      <c r="H657">
        <f>Table1[[#This Row],[E2_plant_usage]]*1055055852.62</f>
        <v>6013818359934</v>
      </c>
      <c r="I657">
        <f>Table1[[#This Row],[E2 in joule]]/3600000</f>
        <v>1670505.0999816668</v>
      </c>
      <c r="J657">
        <f>Table1[[#This Row],[kWh]]/Table1[[#This Row],[PRODHOURS]]</f>
        <v>278.41751666361114</v>
      </c>
      <c r="K657">
        <f>Table1[[#This Row],[KW]]/1000</f>
        <v>0.27841751666361114</v>
      </c>
      <c r="L657" s="5">
        <f>Table1[[#This Row],[kWh]]/33.33</f>
        <v>50120.165015951599</v>
      </c>
      <c r="M657" s="5">
        <f>Table1[[#This Row],[MW]]/0.769</f>
        <v>0.36205138707881812</v>
      </c>
      <c r="N657" s="5">
        <f>Table1[[#This Row],[E2_plant_usage]]/Table1[[#This Row],[E2_plant_cost]]</f>
        <v>0.1568649035418444</v>
      </c>
      <c r="O657" s="5">
        <f>Table1[[#This Row],[E2_plant_cost]]/Table1[[#This Row],[kWh]]</f>
        <v>2.1752103600521055E-2</v>
      </c>
    </row>
    <row r="658" spans="1:15">
      <c r="A658" s="2">
        <v>2016</v>
      </c>
      <c r="B658" s="2">
        <v>3089</v>
      </c>
      <c r="C658" s="2">
        <v>110</v>
      </c>
      <c r="D658" s="2" t="s">
        <v>902</v>
      </c>
      <c r="E658" s="2">
        <v>6048</v>
      </c>
      <c r="F658" s="2">
        <v>41728</v>
      </c>
      <c r="G658" s="2">
        <v>5637</v>
      </c>
      <c r="H658">
        <f>Table1[[#This Row],[E2_plant_usage]]*1055055852.62</f>
        <v>5947349841218.9404</v>
      </c>
      <c r="I658">
        <f>Table1[[#This Row],[E2 in joule]]/3600000</f>
        <v>1652041.6225608168</v>
      </c>
      <c r="J658">
        <f>Table1[[#This Row],[kWh]]/Table1[[#This Row],[PRODHOURS]]</f>
        <v>273.15503018532024</v>
      </c>
      <c r="K658">
        <f>Table1[[#This Row],[KW]]/1000</f>
        <v>0.27315503018532022</v>
      </c>
      <c r="L658" s="5">
        <f>Table1[[#This Row],[kWh]]/33.33</f>
        <v>49566.205297354245</v>
      </c>
      <c r="M658" s="5">
        <f>Table1[[#This Row],[MW]]/0.769</f>
        <v>0.3552081016714177</v>
      </c>
      <c r="N658" s="5">
        <f>Table1[[#This Row],[E2_plant_usage]]/Table1[[#This Row],[E2_plant_cost]]</f>
        <v>0.13508914877300612</v>
      </c>
      <c r="O658" s="5">
        <f>Table1[[#This Row],[E2_plant_cost]]/Table1[[#This Row],[kWh]]</f>
        <v>2.5258443510229333E-2</v>
      </c>
    </row>
    <row r="659" spans="1:15">
      <c r="A659" s="2">
        <v>1996</v>
      </c>
      <c r="B659" s="2">
        <v>3085</v>
      </c>
      <c r="C659" s="2">
        <v>320</v>
      </c>
      <c r="D659" s="2" t="s">
        <v>450</v>
      </c>
      <c r="E659" s="2">
        <v>8500</v>
      </c>
      <c r="F659" s="2">
        <v>26160</v>
      </c>
      <c r="G659" s="2">
        <v>5634</v>
      </c>
      <c r="H659">
        <f>Table1[[#This Row],[E2_plant_usage]]*1055055852.62</f>
        <v>5944184673661.0801</v>
      </c>
      <c r="I659">
        <f>Table1[[#This Row],[E2 in joule]]/3600000</f>
        <v>1651162.4093503</v>
      </c>
      <c r="J659">
        <f>Table1[[#This Row],[kWh]]/Table1[[#This Row],[PRODHOURS]]</f>
        <v>194.2544011000353</v>
      </c>
      <c r="K659">
        <f>Table1[[#This Row],[KW]]/1000</f>
        <v>0.19425440110003531</v>
      </c>
      <c r="L659" s="5">
        <f>Table1[[#This Row],[kWh]]/33.33</f>
        <v>49539.826263135314</v>
      </c>
      <c r="M659" s="5">
        <f>Table1[[#This Row],[MW]]/0.769</f>
        <v>0.25260650338106022</v>
      </c>
      <c r="N659" s="5">
        <f>Table1[[#This Row],[E2_plant_usage]]/Table1[[#This Row],[E2_plant_cost]]</f>
        <v>0.21536697247706421</v>
      </c>
      <c r="O659" s="5">
        <f>Table1[[#This Row],[E2_plant_cost]]/Table1[[#This Row],[kWh]]</f>
        <v>1.5843383940828355E-2</v>
      </c>
    </row>
    <row r="660" spans="1:15">
      <c r="A660" s="2">
        <v>1991</v>
      </c>
      <c r="B660" s="2">
        <v>3842</v>
      </c>
      <c r="C660" s="2">
        <v>170</v>
      </c>
      <c r="D660" s="2" t="s">
        <v>313</v>
      </c>
      <c r="E660" s="2">
        <v>2250</v>
      </c>
      <c r="F660" s="2">
        <v>25391</v>
      </c>
      <c r="G660" s="2">
        <v>5629</v>
      </c>
      <c r="H660">
        <f>Table1[[#This Row],[E2_plant_usage]]*1055055852.62</f>
        <v>5938909394397.9805</v>
      </c>
      <c r="I660">
        <f>Table1[[#This Row],[E2 in joule]]/3600000</f>
        <v>1649697.0539994391</v>
      </c>
      <c r="J660">
        <f>Table1[[#This Row],[kWh]]/Table1[[#This Row],[PRODHOURS]]</f>
        <v>733.19869066641741</v>
      </c>
      <c r="K660">
        <f>Table1[[#This Row],[KW]]/1000</f>
        <v>0.73319869066641741</v>
      </c>
      <c r="L660" s="5">
        <f>Table1[[#This Row],[kWh]]/33.33</f>
        <v>49495.861206103786</v>
      </c>
      <c r="M660" s="5">
        <f>Table1[[#This Row],[MW]]/0.769</f>
        <v>0.95344433116569227</v>
      </c>
      <c r="N660" s="5">
        <f>Table1[[#This Row],[E2_plant_usage]]/Table1[[#This Row],[E2_plant_cost]]</f>
        <v>0.22169272576897325</v>
      </c>
      <c r="O660" s="5">
        <f>Table1[[#This Row],[E2_plant_cost]]/Table1[[#This Row],[kWh]]</f>
        <v>1.5391310749112021E-2</v>
      </c>
    </row>
    <row r="661" spans="1:15">
      <c r="A661" s="2">
        <v>2003</v>
      </c>
      <c r="B661" s="2">
        <v>3564</v>
      </c>
      <c r="C661" s="2">
        <v>120</v>
      </c>
      <c r="D661" s="2" t="s">
        <v>625</v>
      </c>
      <c r="E661" s="2">
        <v>2000</v>
      </c>
      <c r="F661" s="2">
        <v>27604</v>
      </c>
      <c r="G661" s="2">
        <v>5616</v>
      </c>
      <c r="H661">
        <f>Table1[[#This Row],[E2_plant_usage]]*1055055852.62</f>
        <v>5925193668313.9199</v>
      </c>
      <c r="I661">
        <f>Table1[[#This Row],[E2 in joule]]/3600000</f>
        <v>1645887.1300872001</v>
      </c>
      <c r="J661">
        <f>Table1[[#This Row],[kWh]]/Table1[[#This Row],[PRODHOURS]]</f>
        <v>822.94356504360007</v>
      </c>
      <c r="K661">
        <f>Table1[[#This Row],[KW]]/1000</f>
        <v>0.82294356504360011</v>
      </c>
      <c r="L661" s="5">
        <f>Table1[[#This Row],[kWh]]/33.33</f>
        <v>49381.552057821784</v>
      </c>
      <c r="M661" s="5">
        <f>Table1[[#This Row],[MW]]/0.769</f>
        <v>1.0701476788603381</v>
      </c>
      <c r="N661" s="5">
        <f>Table1[[#This Row],[E2_plant_usage]]/Table1[[#This Row],[E2_plant_cost]]</f>
        <v>0.20344877553977683</v>
      </c>
      <c r="O661" s="5">
        <f>Table1[[#This Row],[E2_plant_cost]]/Table1[[#This Row],[kWh]]</f>
        <v>1.6771502428928723E-2</v>
      </c>
    </row>
    <row r="662" spans="1:15">
      <c r="A662" s="2">
        <v>2013</v>
      </c>
      <c r="B662" s="2">
        <v>3089</v>
      </c>
      <c r="C662" s="2">
        <v>150</v>
      </c>
      <c r="D662" s="2" t="s">
        <v>830</v>
      </c>
      <c r="E662" s="2">
        <v>6000</v>
      </c>
      <c r="F662" s="2">
        <v>59528</v>
      </c>
      <c r="G662" s="2">
        <v>5563</v>
      </c>
      <c r="H662">
        <f>Table1[[#This Row],[E2_plant_usage]]*1055055852.62</f>
        <v>5869275708125.0596</v>
      </c>
      <c r="I662">
        <f>Table1[[#This Row],[E2 in joule]]/3600000</f>
        <v>1630354.3633680721</v>
      </c>
      <c r="J662">
        <f>Table1[[#This Row],[kWh]]/Table1[[#This Row],[PRODHOURS]]</f>
        <v>271.72572722801203</v>
      </c>
      <c r="K662">
        <f>Table1[[#This Row],[KW]]/1000</f>
        <v>0.27172572722801203</v>
      </c>
      <c r="L662" s="5">
        <f>Table1[[#This Row],[kWh]]/33.33</f>
        <v>48915.522453287493</v>
      </c>
      <c r="M662" s="5">
        <f>Table1[[#This Row],[MW]]/0.769</f>
        <v>0.35334945023148506</v>
      </c>
      <c r="N662" s="5">
        <f>Table1[[#This Row],[E2_plant_usage]]/Table1[[#This Row],[E2_plant_cost]]</f>
        <v>9.3451820991802173E-2</v>
      </c>
      <c r="O662" s="5">
        <f>Table1[[#This Row],[E2_plant_cost]]/Table1[[#This Row],[kWh]]</f>
        <v>3.6512307592457334E-2</v>
      </c>
    </row>
    <row r="663" spans="1:15">
      <c r="A663" s="2">
        <v>1998</v>
      </c>
      <c r="B663" s="2">
        <v>3365</v>
      </c>
      <c r="C663" s="2">
        <v>225</v>
      </c>
      <c r="D663" s="2" t="s">
        <v>493</v>
      </c>
      <c r="E663" s="2">
        <v>7800</v>
      </c>
      <c r="F663" s="2">
        <v>24786</v>
      </c>
      <c r="G663" s="2">
        <v>5545</v>
      </c>
      <c r="H663">
        <f>Table1[[#This Row],[E2_plant_usage]]*1055055852.62</f>
        <v>5850284702777.9004</v>
      </c>
      <c r="I663">
        <f>Table1[[#This Row],[E2 in joule]]/3600000</f>
        <v>1625079.0841049724</v>
      </c>
      <c r="J663">
        <f>Table1[[#This Row],[kWh]]/Table1[[#This Row],[PRODHOURS]]</f>
        <v>208.3434723211503</v>
      </c>
      <c r="K663">
        <f>Table1[[#This Row],[KW]]/1000</f>
        <v>0.2083434723211503</v>
      </c>
      <c r="L663" s="5">
        <f>Table1[[#This Row],[kWh]]/33.33</f>
        <v>48757.24824797397</v>
      </c>
      <c r="M663" s="5">
        <f>Table1[[#This Row],[MW]]/0.769</f>
        <v>0.27092779235520192</v>
      </c>
      <c r="N663" s="5">
        <f>Table1[[#This Row],[E2_plant_usage]]/Table1[[#This Row],[E2_plant_cost]]</f>
        <v>0.22371500040345357</v>
      </c>
      <c r="O663" s="5">
        <f>Table1[[#This Row],[E2_plant_cost]]/Table1[[#This Row],[kWh]]</f>
        <v>1.5252180796881724E-2</v>
      </c>
    </row>
    <row r="664" spans="1:15">
      <c r="A664" s="2">
        <v>1995</v>
      </c>
      <c r="B664" s="2">
        <v>2396</v>
      </c>
      <c r="C664" s="2">
        <v>260</v>
      </c>
      <c r="D664" s="2" t="s">
        <v>436</v>
      </c>
      <c r="E664" s="2">
        <v>4900</v>
      </c>
      <c r="F664" s="2">
        <v>30799</v>
      </c>
      <c r="G664" s="2">
        <v>5517</v>
      </c>
      <c r="H664">
        <f>Table1[[#This Row],[E2_plant_usage]]*1055055852.62</f>
        <v>5820743138904.54</v>
      </c>
      <c r="I664">
        <f>Table1[[#This Row],[E2 in joule]]/3600000</f>
        <v>1616873.0941401501</v>
      </c>
      <c r="J664">
        <f>Table1[[#This Row],[kWh]]/Table1[[#This Row],[PRODHOURS]]</f>
        <v>329.97410084492861</v>
      </c>
      <c r="K664">
        <f>Table1[[#This Row],[KW]]/1000</f>
        <v>0.32997410084492862</v>
      </c>
      <c r="L664" s="5">
        <f>Table1[[#This Row],[kWh]]/33.33</f>
        <v>48511.043928597363</v>
      </c>
      <c r="M664" s="5">
        <f>Table1[[#This Row],[MW]]/0.769</f>
        <v>0.42909505961629207</v>
      </c>
      <c r="N664" s="5">
        <f>Table1[[#This Row],[E2_plant_usage]]/Table1[[#This Row],[E2_plant_cost]]</f>
        <v>0.1791291925062502</v>
      </c>
      <c r="O664" s="5">
        <f>Table1[[#This Row],[E2_plant_cost]]/Table1[[#This Row],[kWh]]</f>
        <v>1.9048495587947703E-2</v>
      </c>
    </row>
    <row r="665" spans="1:15">
      <c r="A665" s="2">
        <v>2013</v>
      </c>
      <c r="B665" s="2">
        <v>3272</v>
      </c>
      <c r="C665" s="2">
        <v>45</v>
      </c>
      <c r="D665" s="2" t="s">
        <v>838</v>
      </c>
      <c r="E665" s="2">
        <v>2500</v>
      </c>
      <c r="F665" s="2">
        <v>30433</v>
      </c>
      <c r="G665" s="2">
        <v>5469</v>
      </c>
      <c r="H665">
        <f>Table1[[#This Row],[E2_plant_usage]]*1055055852.62</f>
        <v>5770100457978.7803</v>
      </c>
      <c r="I665">
        <f>Table1[[#This Row],[E2 in joule]]/3600000</f>
        <v>1602805.6827718834</v>
      </c>
      <c r="J665">
        <f>Table1[[#This Row],[kWh]]/Table1[[#This Row],[PRODHOURS]]</f>
        <v>641.12227310875335</v>
      </c>
      <c r="K665">
        <f>Table1[[#This Row],[KW]]/1000</f>
        <v>0.64112227310875336</v>
      </c>
      <c r="L665" s="5">
        <f>Table1[[#This Row],[kWh]]/33.33</f>
        <v>48088.979381094614</v>
      </c>
      <c r="M665" s="5">
        <f>Table1[[#This Row],[MW]]/0.769</f>
        <v>0.83370906776170783</v>
      </c>
      <c r="N665" s="5">
        <f>Table1[[#This Row],[E2_plant_usage]]/Table1[[#This Row],[E2_plant_cost]]</f>
        <v>0.17970623993691059</v>
      </c>
      <c r="O665" s="5">
        <f>Table1[[#This Row],[E2_plant_cost]]/Table1[[#This Row],[kWh]]</f>
        <v>1.8987329735048939E-2</v>
      </c>
    </row>
    <row r="666" spans="1:15">
      <c r="A666" s="2">
        <v>1983</v>
      </c>
      <c r="B666" s="2">
        <v>3545</v>
      </c>
      <c r="C666" s="2">
        <v>77</v>
      </c>
      <c r="D666" s="2" t="s">
        <v>44</v>
      </c>
      <c r="E666" s="2">
        <v>2000</v>
      </c>
      <c r="F666" s="2">
        <v>29339</v>
      </c>
      <c r="G666" s="2">
        <v>5467</v>
      </c>
      <c r="H666">
        <f>Table1[[#This Row],[E2_plant_usage]]*1055055852.62</f>
        <v>5767990346273.54</v>
      </c>
      <c r="I666">
        <f>Table1[[#This Row],[E2 in joule]]/3600000</f>
        <v>1602219.540631539</v>
      </c>
      <c r="J666">
        <f>Table1[[#This Row],[kWh]]/Table1[[#This Row],[PRODHOURS]]</f>
        <v>801.10977031576942</v>
      </c>
      <c r="K666">
        <f>Table1[[#This Row],[KW]]/1000</f>
        <v>0.80110977031576946</v>
      </c>
      <c r="L666" s="5">
        <f>Table1[[#This Row],[kWh]]/33.33</f>
        <v>48071.393358282003</v>
      </c>
      <c r="M666" s="5">
        <f>Table1[[#This Row],[MW]]/0.769</f>
        <v>1.041755227978894</v>
      </c>
      <c r="N666" s="5">
        <f>Table1[[#This Row],[E2_plant_usage]]/Table1[[#This Row],[E2_plant_cost]]</f>
        <v>0.18633900269266165</v>
      </c>
      <c r="O666" s="5">
        <f>Table1[[#This Row],[E2_plant_cost]]/Table1[[#This Row],[kWh]]</f>
        <v>1.8311473088410586E-2</v>
      </c>
    </row>
    <row r="667" spans="1:15" ht="14.4">
      <c r="A667" s="2">
        <v>1986</v>
      </c>
      <c r="B667" s="2">
        <v>2541</v>
      </c>
      <c r="C667" s="2">
        <v>350</v>
      </c>
      <c r="D667" s="2" t="s">
        <v>183</v>
      </c>
      <c r="E667" s="3"/>
      <c r="F667" s="2">
        <v>28168</v>
      </c>
      <c r="G667" s="2">
        <v>5465</v>
      </c>
      <c r="H667">
        <f>Table1[[#This Row],[E2_plant_usage]]*1055055852.62</f>
        <v>5765880234568.2998</v>
      </c>
      <c r="I667">
        <f>Table1[[#This Row],[E2 in joule]]/3600000</f>
        <v>1601633.3984911945</v>
      </c>
      <c r="J667" t="e">
        <f>Table1[[#This Row],[kWh]]/Table1[[#This Row],[PRODHOURS]]</f>
        <v>#DIV/0!</v>
      </c>
      <c r="K667" t="e">
        <f>Table1[[#This Row],[KW]]/1000</f>
        <v>#DIV/0!</v>
      </c>
      <c r="L667" s="5">
        <f>Table1[[#This Row],[kWh]]/33.33</f>
        <v>48053.807335469384</v>
      </c>
      <c r="M667" s="5" t="e">
        <f>Table1[[#This Row],[MW]]/0.769</f>
        <v>#DIV/0!</v>
      </c>
      <c r="N667" s="5">
        <f>Table1[[#This Row],[E2_plant_usage]]/Table1[[#This Row],[E2_plant_cost]]</f>
        <v>0.19401448452144276</v>
      </c>
      <c r="O667" s="5">
        <f>Table1[[#This Row],[E2_plant_cost]]/Table1[[#This Row],[kWh]]</f>
        <v>1.7587045841161549E-2</v>
      </c>
    </row>
    <row r="668" spans="1:15">
      <c r="A668" s="2">
        <v>2000</v>
      </c>
      <c r="B668" s="2">
        <v>2674</v>
      </c>
      <c r="C668" s="2">
        <v>219</v>
      </c>
      <c r="D668" s="2" t="s">
        <v>546</v>
      </c>
      <c r="E668" s="2">
        <v>6600</v>
      </c>
      <c r="F668" s="2">
        <v>26363</v>
      </c>
      <c r="G668" s="2">
        <v>5364</v>
      </c>
      <c r="H668">
        <f>Table1[[#This Row],[E2_plant_usage]]*1055055852.62</f>
        <v>5659319593453.6797</v>
      </c>
      <c r="I668">
        <f>Table1[[#This Row],[E2 in joule]]/3600000</f>
        <v>1572033.2204038</v>
      </c>
      <c r="J668">
        <f>Table1[[#This Row],[kWh]]/Table1[[#This Row],[PRODHOURS]]</f>
        <v>238.18685157633334</v>
      </c>
      <c r="K668">
        <f>Table1[[#This Row],[KW]]/1000</f>
        <v>0.23818685157633335</v>
      </c>
      <c r="L668" s="5">
        <f>Table1[[#This Row],[kWh]]/33.33</f>
        <v>47165.713183432345</v>
      </c>
      <c r="M668" s="5">
        <f>Table1[[#This Row],[MW]]/0.769</f>
        <v>0.30973582779757264</v>
      </c>
      <c r="N668" s="5">
        <f>Table1[[#This Row],[E2_plant_usage]]/Table1[[#This Row],[E2_plant_cost]]</f>
        <v>0.20346698023745402</v>
      </c>
      <c r="O668" s="5">
        <f>Table1[[#This Row],[E2_plant_cost]]/Table1[[#This Row],[kWh]]</f>
        <v>1.6770001840818779E-2</v>
      </c>
    </row>
    <row r="669" spans="1:15">
      <c r="A669" s="2">
        <v>1995</v>
      </c>
      <c r="B669" s="2">
        <v>3089</v>
      </c>
      <c r="C669" s="2">
        <v>70</v>
      </c>
      <c r="D669" s="2" t="s">
        <v>425</v>
      </c>
      <c r="E669" s="2">
        <v>3000</v>
      </c>
      <c r="F669" s="2">
        <v>26159</v>
      </c>
      <c r="G669" s="2">
        <v>5364</v>
      </c>
      <c r="H669">
        <f>Table1[[#This Row],[E2_plant_usage]]*1055055852.62</f>
        <v>5659319593453.6797</v>
      </c>
      <c r="I669">
        <f>Table1[[#This Row],[E2 in joule]]/3600000</f>
        <v>1572033.2204038</v>
      </c>
      <c r="J669">
        <f>Table1[[#This Row],[kWh]]/Table1[[#This Row],[PRODHOURS]]</f>
        <v>524.01107346793333</v>
      </c>
      <c r="K669">
        <f>Table1[[#This Row],[KW]]/1000</f>
        <v>0.5240110734679333</v>
      </c>
      <c r="L669" s="5">
        <f>Table1[[#This Row],[kWh]]/33.33</f>
        <v>47165.713183432345</v>
      </c>
      <c r="M669" s="5">
        <f>Table1[[#This Row],[MW]]/0.769</f>
        <v>0.68141882115465968</v>
      </c>
      <c r="N669" s="5">
        <f>Table1[[#This Row],[E2_plant_usage]]/Table1[[#This Row],[E2_plant_cost]]</f>
        <v>0.20505371000420505</v>
      </c>
      <c r="O669" s="5">
        <f>Table1[[#This Row],[E2_plant_cost]]/Table1[[#This Row],[kWh]]</f>
        <v>1.6640233590789304E-2</v>
      </c>
    </row>
    <row r="670" spans="1:15">
      <c r="A670" s="2">
        <v>2016</v>
      </c>
      <c r="B670" s="2">
        <v>3559</v>
      </c>
      <c r="C670" s="2">
        <v>170</v>
      </c>
      <c r="D670" s="2" t="s">
        <v>901</v>
      </c>
      <c r="E670" s="2">
        <v>6120</v>
      </c>
      <c r="F670" s="2">
        <v>46606</v>
      </c>
      <c r="G670" s="2">
        <v>5353</v>
      </c>
      <c r="H670">
        <f>Table1[[#This Row],[E2_plant_usage]]*1055055852.62</f>
        <v>5647713979074.8604</v>
      </c>
      <c r="I670">
        <f>Table1[[#This Row],[E2 in joule]]/3600000</f>
        <v>1568809.4386319057</v>
      </c>
      <c r="J670">
        <f>Table1[[#This Row],[kWh]]/Table1[[#This Row],[PRODHOURS]]</f>
        <v>256.34141154116105</v>
      </c>
      <c r="K670">
        <f>Table1[[#This Row],[KW]]/1000</f>
        <v>0.25634141154116102</v>
      </c>
      <c r="L670" s="5">
        <f>Table1[[#This Row],[kWh]]/33.33</f>
        <v>47068.990057962968</v>
      </c>
      <c r="M670" s="5">
        <f>Table1[[#This Row],[MW]]/0.769</f>
        <v>0.33334383815495583</v>
      </c>
      <c r="N670" s="5">
        <f>Table1[[#This Row],[E2_plant_usage]]/Table1[[#This Row],[E2_plant_cost]]</f>
        <v>0.1148564562502682</v>
      </c>
      <c r="O670" s="5">
        <f>Table1[[#This Row],[E2_plant_cost]]/Table1[[#This Row],[kWh]]</f>
        <v>2.9707878377276453E-2</v>
      </c>
    </row>
    <row r="671" spans="1:15">
      <c r="A671" s="2">
        <v>1984</v>
      </c>
      <c r="B671" s="2">
        <v>3089</v>
      </c>
      <c r="C671" s="2">
        <v>135</v>
      </c>
      <c r="D671" s="2" t="s">
        <v>109</v>
      </c>
      <c r="E671" s="2">
        <v>2000</v>
      </c>
      <c r="F671" s="2">
        <v>31404</v>
      </c>
      <c r="G671" s="2">
        <v>5350</v>
      </c>
      <c r="H671">
        <f>Table1[[#This Row],[E2_plant_usage]]*1055055852.62</f>
        <v>5644548811517</v>
      </c>
      <c r="I671">
        <f>Table1[[#This Row],[E2 in joule]]/3600000</f>
        <v>1567930.2254213889</v>
      </c>
      <c r="J671">
        <f>Table1[[#This Row],[kWh]]/Table1[[#This Row],[PRODHOURS]]</f>
        <v>783.96511271069448</v>
      </c>
      <c r="K671">
        <f>Table1[[#This Row],[KW]]/1000</f>
        <v>0.78396511271069447</v>
      </c>
      <c r="L671" s="5">
        <f>Table1[[#This Row],[kWh]]/33.33</f>
        <v>47042.611023744044</v>
      </c>
      <c r="M671" s="5">
        <f>Table1[[#This Row],[MW]]/0.769</f>
        <v>1.0194604846693036</v>
      </c>
      <c r="N671" s="5">
        <f>Table1[[#This Row],[E2_plant_usage]]/Table1[[#This Row],[E2_plant_cost]]</f>
        <v>0.17036046363520571</v>
      </c>
      <c r="O671" s="5">
        <f>Table1[[#This Row],[E2_plant_cost]]/Table1[[#This Row],[kWh]]</f>
        <v>2.0028952494719605E-2</v>
      </c>
    </row>
    <row r="672" spans="1:15">
      <c r="A672" s="2">
        <v>1985</v>
      </c>
      <c r="B672" s="2">
        <v>3351</v>
      </c>
      <c r="C672" s="2">
        <v>159</v>
      </c>
      <c r="D672" s="2" t="s">
        <v>155</v>
      </c>
      <c r="E672" s="2">
        <v>8736</v>
      </c>
      <c r="F672" s="2">
        <v>35557</v>
      </c>
      <c r="G672" s="2">
        <v>5346</v>
      </c>
      <c r="H672">
        <f>Table1[[#This Row],[E2_plant_usage]]*1055055852.62</f>
        <v>5640328588106.5205</v>
      </c>
      <c r="I672">
        <f>Table1[[#This Row],[E2 in joule]]/3600000</f>
        <v>1566757.9411407001</v>
      </c>
      <c r="J672">
        <f>Table1[[#This Row],[kWh]]/Table1[[#This Row],[PRODHOURS]]</f>
        <v>179.34500241995192</v>
      </c>
      <c r="K672">
        <f>Table1[[#This Row],[KW]]/1000</f>
        <v>0.17934500241995194</v>
      </c>
      <c r="L672" s="5">
        <f>Table1[[#This Row],[kWh]]/33.33</f>
        <v>47007.438978118815</v>
      </c>
      <c r="M672" s="5">
        <f>Table1[[#This Row],[MW]]/0.769</f>
        <v>0.23321846868654347</v>
      </c>
      <c r="N672" s="5">
        <f>Table1[[#This Row],[E2_plant_usage]]/Table1[[#This Row],[E2_plant_cost]]</f>
        <v>0.15035014202548022</v>
      </c>
      <c r="O672" s="5">
        <f>Table1[[#This Row],[E2_plant_cost]]/Table1[[#This Row],[kWh]]</f>
        <v>2.2694635250491996E-2</v>
      </c>
    </row>
    <row r="673" spans="1:15">
      <c r="A673" s="2">
        <v>1985</v>
      </c>
      <c r="B673" s="2">
        <v>3596</v>
      </c>
      <c r="C673" s="2">
        <v>122</v>
      </c>
      <c r="D673" s="2" t="s">
        <v>136</v>
      </c>
      <c r="E673" s="2">
        <v>2200</v>
      </c>
      <c r="F673" s="2">
        <v>29783</v>
      </c>
      <c r="G673" s="2">
        <v>5330</v>
      </c>
      <c r="H673">
        <f>Table1[[#This Row],[E2_plant_usage]]*1055055852.62</f>
        <v>5623447694464.5996</v>
      </c>
      <c r="I673">
        <f>Table1[[#This Row],[E2 in joule]]/3600000</f>
        <v>1562068.8040179443</v>
      </c>
      <c r="J673">
        <f>Table1[[#This Row],[kWh]]/Table1[[#This Row],[PRODHOURS]]</f>
        <v>710.03127455361107</v>
      </c>
      <c r="K673">
        <f>Table1[[#This Row],[KW]]/1000</f>
        <v>0.71003127455361104</v>
      </c>
      <c r="L673" s="5">
        <f>Table1[[#This Row],[kWh]]/33.33</f>
        <v>46866.750795617889</v>
      </c>
      <c r="M673" s="5">
        <f>Table1[[#This Row],[MW]]/0.769</f>
        <v>0.92331765221535889</v>
      </c>
      <c r="N673" s="5">
        <f>Table1[[#This Row],[E2_plant_usage]]/Table1[[#This Row],[E2_plant_cost]]</f>
        <v>0.1789611523352248</v>
      </c>
      <c r="O673" s="5">
        <f>Table1[[#This Row],[E2_plant_cost]]/Table1[[#This Row],[kWh]]</f>
        <v>1.9066381662185647E-2</v>
      </c>
    </row>
    <row r="674" spans="1:15">
      <c r="A674" s="2">
        <v>1984</v>
      </c>
      <c r="B674" s="2">
        <v>2326</v>
      </c>
      <c r="C674" s="2">
        <v>193</v>
      </c>
      <c r="D674" s="2" t="s">
        <v>112</v>
      </c>
      <c r="E674" s="2">
        <v>2275</v>
      </c>
      <c r="F674" s="2">
        <v>31235</v>
      </c>
      <c r="G674" s="2">
        <v>5315</v>
      </c>
      <c r="H674">
        <f>Table1[[#This Row],[E2_plant_usage]]*1055055852.62</f>
        <v>5607621856675.2998</v>
      </c>
      <c r="I674">
        <f>Table1[[#This Row],[E2 in joule]]/3600000</f>
        <v>1557672.737965361</v>
      </c>
      <c r="J674">
        <f>Table1[[#This Row],[kWh]]/Table1[[#This Row],[PRODHOURS]]</f>
        <v>684.69131339136743</v>
      </c>
      <c r="K674">
        <f>Table1[[#This Row],[KW]]/1000</f>
        <v>0.68469131339136746</v>
      </c>
      <c r="L674" s="5">
        <f>Table1[[#This Row],[kWh]]/33.33</f>
        <v>46734.855624523283</v>
      </c>
      <c r="M674" s="5">
        <f>Table1[[#This Row],[MW]]/0.769</f>
        <v>0.89036581715392382</v>
      </c>
      <c r="N674" s="5">
        <f>Table1[[#This Row],[E2_plant_usage]]/Table1[[#This Row],[E2_plant_cost]]</f>
        <v>0.17016167760525053</v>
      </c>
      <c r="O674" s="5">
        <f>Table1[[#This Row],[E2_plant_cost]]/Table1[[#This Row],[kWh]]</f>
        <v>2.005235068875847E-2</v>
      </c>
    </row>
    <row r="675" spans="1:15">
      <c r="A675" s="2">
        <v>1996</v>
      </c>
      <c r="B675" s="2">
        <v>3363</v>
      </c>
      <c r="C675" s="2">
        <v>50</v>
      </c>
      <c r="D675" s="2" t="s">
        <v>447</v>
      </c>
      <c r="E675" s="2">
        <v>5000</v>
      </c>
      <c r="F675" s="2">
        <v>12466</v>
      </c>
      <c r="G675" s="2">
        <v>5303</v>
      </c>
      <c r="H675">
        <f>Table1[[#This Row],[E2_plant_usage]]*1055055852.62</f>
        <v>5594961186443.8604</v>
      </c>
      <c r="I675">
        <f>Table1[[#This Row],[E2 in joule]]/3600000</f>
        <v>1554155.8851232945</v>
      </c>
      <c r="J675">
        <f>Table1[[#This Row],[kWh]]/Table1[[#This Row],[PRODHOURS]]</f>
        <v>310.83117702465893</v>
      </c>
      <c r="K675">
        <f>Table1[[#This Row],[KW]]/1000</f>
        <v>0.3108311770246589</v>
      </c>
      <c r="L675" s="5">
        <f>Table1[[#This Row],[kWh]]/33.33</f>
        <v>46629.339487647601</v>
      </c>
      <c r="M675" s="5">
        <f>Table1[[#This Row],[MW]]/0.769</f>
        <v>0.40420179066925732</v>
      </c>
      <c r="N675" s="5">
        <f>Table1[[#This Row],[E2_plant_usage]]/Table1[[#This Row],[E2_plant_cost]]</f>
        <v>0.42539708005775712</v>
      </c>
      <c r="O675" s="5">
        <f>Table1[[#This Row],[E2_plant_cost]]/Table1[[#This Row],[kWh]]</f>
        <v>8.0210744104418103E-3</v>
      </c>
    </row>
    <row r="676" spans="1:15">
      <c r="A676" s="2">
        <v>1998</v>
      </c>
      <c r="B676" s="2">
        <v>2589</v>
      </c>
      <c r="C676" s="2">
        <v>42</v>
      </c>
      <c r="D676" s="2" t="s">
        <v>489</v>
      </c>
      <c r="E676" s="2">
        <v>4000</v>
      </c>
      <c r="F676" s="2">
        <v>32208</v>
      </c>
      <c r="G676" s="2">
        <v>5268</v>
      </c>
      <c r="H676">
        <f>Table1[[#This Row],[E2_plant_usage]]*1055055852.62</f>
        <v>5558034231602.1602</v>
      </c>
      <c r="I676">
        <f>Table1[[#This Row],[E2 in joule]]/3600000</f>
        <v>1543898.3976672667</v>
      </c>
      <c r="J676">
        <f>Table1[[#This Row],[kWh]]/Table1[[#This Row],[PRODHOURS]]</f>
        <v>385.97459941681666</v>
      </c>
      <c r="K676">
        <f>Table1[[#This Row],[KW]]/1000</f>
        <v>0.38597459941681667</v>
      </c>
      <c r="L676" s="5">
        <f>Table1[[#This Row],[kWh]]/33.33</f>
        <v>46321.584088426847</v>
      </c>
      <c r="M676" s="5">
        <f>Table1[[#This Row],[MW]]/0.769</f>
        <v>0.50191755450821407</v>
      </c>
      <c r="N676" s="5">
        <f>Table1[[#This Row],[E2_plant_usage]]/Table1[[#This Row],[E2_plant_cost]]</f>
        <v>0.16356184798807749</v>
      </c>
      <c r="O676" s="5">
        <f>Table1[[#This Row],[E2_plant_cost]]/Table1[[#This Row],[kWh]]</f>
        <v>2.0861476408463316E-2</v>
      </c>
    </row>
    <row r="677" spans="1:15">
      <c r="A677" s="2">
        <v>2010</v>
      </c>
      <c r="B677" s="2">
        <v>3444</v>
      </c>
      <c r="C677" s="2">
        <v>105</v>
      </c>
      <c r="D677" s="2" t="s">
        <v>775</v>
      </c>
      <c r="E677" s="2">
        <v>2000</v>
      </c>
      <c r="F677" s="2">
        <v>73237</v>
      </c>
      <c r="G677" s="2">
        <v>5236</v>
      </c>
      <c r="H677">
        <f>Table1[[#This Row],[E2_plant_usage]]*1055055852.62</f>
        <v>5524272444318.3203</v>
      </c>
      <c r="I677">
        <f>Table1[[#This Row],[E2 in joule]]/3600000</f>
        <v>1534520.1234217556</v>
      </c>
      <c r="J677">
        <f>Table1[[#This Row],[kWh]]/Table1[[#This Row],[PRODHOURS]]</f>
        <v>767.26006171087784</v>
      </c>
      <c r="K677">
        <f>Table1[[#This Row],[KW]]/1000</f>
        <v>0.76726006171087779</v>
      </c>
      <c r="L677" s="5">
        <f>Table1[[#This Row],[kWh]]/33.33</f>
        <v>46040.20772342501</v>
      </c>
      <c r="M677" s="5">
        <f>Table1[[#This Row],[MW]]/0.769</f>
        <v>0.99773740144457446</v>
      </c>
      <c r="N677" s="5">
        <f>Table1[[#This Row],[E2_plant_usage]]/Table1[[#This Row],[E2_plant_cost]]</f>
        <v>7.1493917009162036E-2</v>
      </c>
      <c r="O677" s="5">
        <f>Table1[[#This Row],[E2_plant_cost]]/Table1[[#This Row],[kWh]]</f>
        <v>4.7726321005613269E-2</v>
      </c>
    </row>
    <row r="678" spans="1:15">
      <c r="A678" s="2">
        <v>2000</v>
      </c>
      <c r="B678" s="2">
        <v>3792</v>
      </c>
      <c r="C678" s="2">
        <v>300</v>
      </c>
      <c r="D678" s="2" t="s">
        <v>561</v>
      </c>
      <c r="E678" s="2">
        <v>2000</v>
      </c>
      <c r="F678" s="2">
        <v>28924</v>
      </c>
      <c r="G678" s="2">
        <v>5229</v>
      </c>
      <c r="H678">
        <f>Table1[[#This Row],[E2_plant_usage]]*1055055852.62</f>
        <v>5516887053349.9805</v>
      </c>
      <c r="I678">
        <f>Table1[[#This Row],[E2 in joule]]/3600000</f>
        <v>1532468.62593055</v>
      </c>
      <c r="J678">
        <f>Table1[[#This Row],[kWh]]/Table1[[#This Row],[PRODHOURS]]</f>
        <v>766.23431296527497</v>
      </c>
      <c r="K678">
        <f>Table1[[#This Row],[KW]]/1000</f>
        <v>0.766234312965275</v>
      </c>
      <c r="L678" s="5">
        <f>Table1[[#This Row],[kWh]]/33.33</f>
        <v>45978.656643580864</v>
      </c>
      <c r="M678" s="5">
        <f>Table1[[#This Row],[MW]]/0.769</f>
        <v>0.9964035279132315</v>
      </c>
      <c r="N678" s="5">
        <f>Table1[[#This Row],[E2_plant_usage]]/Table1[[#This Row],[E2_plant_cost]]</f>
        <v>0.18078412391093901</v>
      </c>
      <c r="O678" s="5">
        <f>Table1[[#This Row],[E2_plant_cost]]/Table1[[#This Row],[kWh]]</f>
        <v>1.8874122125950007E-2</v>
      </c>
    </row>
    <row r="679" spans="1:15">
      <c r="A679" s="2">
        <v>2024</v>
      </c>
      <c r="B679" s="2">
        <v>3081</v>
      </c>
      <c r="C679" s="2">
        <v>93</v>
      </c>
      <c r="D679" s="2" t="s">
        <v>1004</v>
      </c>
      <c r="E679" s="2">
        <v>8760</v>
      </c>
      <c r="F679" s="2">
        <v>56406</v>
      </c>
      <c r="G679" s="2">
        <v>5192</v>
      </c>
      <c r="H679">
        <f>Table1[[#This Row],[E2_plant_usage]]*1055055852.62</f>
        <v>5477849986803.04</v>
      </c>
      <c r="I679">
        <f>Table1[[#This Row],[E2 in joule]]/3600000</f>
        <v>1521624.9963341777</v>
      </c>
      <c r="J679">
        <f>Table1[[#This Row],[kWh]]/Table1[[#This Row],[PRODHOURS]]</f>
        <v>173.70148359979197</v>
      </c>
      <c r="K679">
        <f>Table1[[#This Row],[KW]]/1000</f>
        <v>0.17370148359979198</v>
      </c>
      <c r="L679" s="5">
        <f>Table1[[#This Row],[kWh]]/33.33</f>
        <v>45653.315221547484</v>
      </c>
      <c r="M679" s="5">
        <f>Table1[[#This Row],[MW]]/0.769</f>
        <v>0.22587969258750581</v>
      </c>
      <c r="N679" s="5">
        <f>Table1[[#This Row],[E2_plant_usage]]/Table1[[#This Row],[E2_plant_cost]]</f>
        <v>9.2046945360422655E-2</v>
      </c>
      <c r="O679" s="5">
        <f>Table1[[#This Row],[E2_plant_cost]]/Table1[[#This Row],[kWh]]</f>
        <v>3.7069580307822557E-2</v>
      </c>
    </row>
    <row r="680" spans="1:15">
      <c r="A680" s="2">
        <v>1993</v>
      </c>
      <c r="B680" s="2">
        <v>3724</v>
      </c>
      <c r="C680" s="2">
        <v>130</v>
      </c>
      <c r="D680" s="2" t="s">
        <v>378</v>
      </c>
      <c r="E680" s="2">
        <v>6300</v>
      </c>
      <c r="F680" s="2">
        <v>24143</v>
      </c>
      <c r="G680" s="2">
        <v>5169</v>
      </c>
      <c r="H680">
        <f>Table1[[#This Row],[E2_plant_usage]]*1055055852.62</f>
        <v>5453583702192.7803</v>
      </c>
      <c r="I680">
        <f>Table1[[#This Row],[E2 in joule]]/3600000</f>
        <v>1514884.3617202167</v>
      </c>
      <c r="J680">
        <f>Table1[[#This Row],[kWh]]/Table1[[#This Row],[PRODHOURS]]</f>
        <v>240.45783519368518</v>
      </c>
      <c r="K680">
        <f>Table1[[#This Row],[KW]]/1000</f>
        <v>0.24045783519368519</v>
      </c>
      <c r="L680" s="5">
        <f>Table1[[#This Row],[kWh]]/33.33</f>
        <v>45451.075959202426</v>
      </c>
      <c r="M680" s="5">
        <f>Table1[[#This Row],[MW]]/0.769</f>
        <v>0.31268899244952558</v>
      </c>
      <c r="N680" s="5">
        <f>Table1[[#This Row],[E2_plant_usage]]/Table1[[#This Row],[E2_plant_cost]]</f>
        <v>0.21409932485606595</v>
      </c>
      <c r="O680" s="5">
        <f>Table1[[#This Row],[E2_plant_cost]]/Table1[[#This Row],[kWh]]</f>
        <v>1.593719006550743E-2</v>
      </c>
    </row>
    <row r="681" spans="1:15">
      <c r="A681" s="2">
        <v>2002</v>
      </c>
      <c r="B681" s="2">
        <v>3465</v>
      </c>
      <c r="C681" s="2">
        <v>112</v>
      </c>
      <c r="D681" s="2" t="s">
        <v>610</v>
      </c>
      <c r="E681" s="2">
        <v>6500</v>
      </c>
      <c r="F681" s="2">
        <v>36764</v>
      </c>
      <c r="G681" s="2">
        <v>5167</v>
      </c>
      <c r="H681">
        <f>Table1[[#This Row],[E2_plant_usage]]*1055055852.62</f>
        <v>5451473590487.54</v>
      </c>
      <c r="I681">
        <f>Table1[[#This Row],[E2 in joule]]/3600000</f>
        <v>1514298.2195798722</v>
      </c>
      <c r="J681">
        <f>Table1[[#This Row],[kWh]]/Table1[[#This Row],[PRODHOURS]]</f>
        <v>232.96895685844189</v>
      </c>
      <c r="K681">
        <f>Table1[[#This Row],[KW]]/1000</f>
        <v>0.23296895685844188</v>
      </c>
      <c r="L681" s="5">
        <f>Table1[[#This Row],[kWh]]/33.33</f>
        <v>45433.489936389808</v>
      </c>
      <c r="M681" s="5">
        <f>Table1[[#This Row],[MW]]/0.769</f>
        <v>0.30295052907469683</v>
      </c>
      <c r="N681" s="5">
        <f>Table1[[#This Row],[E2_plant_usage]]/Table1[[#This Row],[E2_plant_cost]]</f>
        <v>0.14054509846589056</v>
      </c>
      <c r="O681" s="5">
        <f>Table1[[#This Row],[E2_plant_cost]]/Table1[[#This Row],[kWh]]</f>
        <v>2.4277912715369779E-2</v>
      </c>
    </row>
    <row r="682" spans="1:15">
      <c r="A682" s="2">
        <v>1994</v>
      </c>
      <c r="B682" s="2">
        <v>2759</v>
      </c>
      <c r="C682" s="2">
        <v>240</v>
      </c>
      <c r="D682" s="2" t="s">
        <v>397</v>
      </c>
      <c r="E682" s="2">
        <v>6000</v>
      </c>
      <c r="F682" s="2">
        <v>25962</v>
      </c>
      <c r="G682" s="2">
        <v>5142</v>
      </c>
      <c r="H682">
        <f>Table1[[#This Row],[E2_plant_usage]]*1055055852.62</f>
        <v>5425097194172.04</v>
      </c>
      <c r="I682">
        <f>Table1[[#This Row],[E2 in joule]]/3600000</f>
        <v>1506971.4428255667</v>
      </c>
      <c r="J682">
        <f>Table1[[#This Row],[kWh]]/Table1[[#This Row],[PRODHOURS]]</f>
        <v>251.16190713759445</v>
      </c>
      <c r="K682">
        <f>Table1[[#This Row],[KW]]/1000</f>
        <v>0.25116190713759445</v>
      </c>
      <c r="L682" s="5">
        <f>Table1[[#This Row],[kWh]]/33.33</f>
        <v>45213.664651232131</v>
      </c>
      <c r="M682" s="5">
        <f>Table1[[#This Row],[MW]]/0.769</f>
        <v>0.32660846181741798</v>
      </c>
      <c r="N682" s="5">
        <f>Table1[[#This Row],[E2_plant_usage]]/Table1[[#This Row],[E2_plant_cost]]</f>
        <v>0.19805870117864571</v>
      </c>
      <c r="O682" s="5">
        <f>Table1[[#This Row],[E2_plant_cost]]/Table1[[#This Row],[kWh]]</f>
        <v>1.7227930976131393E-2</v>
      </c>
    </row>
    <row r="683" spans="1:15">
      <c r="A683" s="2">
        <v>1994</v>
      </c>
      <c r="B683" s="2">
        <v>3714</v>
      </c>
      <c r="C683" s="2">
        <v>100</v>
      </c>
      <c r="D683" s="2" t="s">
        <v>400</v>
      </c>
      <c r="E683" s="2">
        <v>8000</v>
      </c>
      <c r="F683" s="2">
        <v>25962</v>
      </c>
      <c r="G683" s="2">
        <v>5142</v>
      </c>
      <c r="H683">
        <f>Table1[[#This Row],[E2_plant_usage]]*1055055852.62</f>
        <v>5425097194172.04</v>
      </c>
      <c r="I683">
        <f>Table1[[#This Row],[E2 in joule]]/3600000</f>
        <v>1506971.4428255667</v>
      </c>
      <c r="J683">
        <f>Table1[[#This Row],[kWh]]/Table1[[#This Row],[PRODHOURS]]</f>
        <v>188.37143035319585</v>
      </c>
      <c r="K683">
        <f>Table1[[#This Row],[KW]]/1000</f>
        <v>0.18837143035319584</v>
      </c>
      <c r="L683" s="5">
        <f>Table1[[#This Row],[kWh]]/33.33</f>
        <v>45213.664651232131</v>
      </c>
      <c r="M683" s="5">
        <f>Table1[[#This Row],[MW]]/0.769</f>
        <v>0.24495634636306352</v>
      </c>
      <c r="N683" s="5">
        <f>Table1[[#This Row],[E2_plant_usage]]/Table1[[#This Row],[E2_plant_cost]]</f>
        <v>0.19805870117864571</v>
      </c>
      <c r="O683" s="5">
        <f>Table1[[#This Row],[E2_plant_cost]]/Table1[[#This Row],[kWh]]</f>
        <v>1.7227930976131393E-2</v>
      </c>
    </row>
    <row r="684" spans="1:15">
      <c r="A684" s="2">
        <v>2003</v>
      </c>
      <c r="B684" s="2">
        <v>3089</v>
      </c>
      <c r="C684" s="2">
        <v>100</v>
      </c>
      <c r="D684" s="2" t="s">
        <v>624</v>
      </c>
      <c r="E684" s="2">
        <v>8568</v>
      </c>
      <c r="F684" s="2">
        <v>33900</v>
      </c>
      <c r="G684" s="2">
        <v>5131</v>
      </c>
      <c r="H684">
        <f>Table1[[#This Row],[E2_plant_usage]]*1055055852.62</f>
        <v>5413491579793.2197</v>
      </c>
      <c r="I684">
        <f>Table1[[#This Row],[E2 in joule]]/3600000</f>
        <v>1503747.6610536722</v>
      </c>
      <c r="J684">
        <f>Table1[[#This Row],[kWh]]/Table1[[#This Row],[PRODHOURS]]</f>
        <v>175.50743009496642</v>
      </c>
      <c r="K684">
        <f>Table1[[#This Row],[KW]]/1000</f>
        <v>0.17550743009496642</v>
      </c>
      <c r="L684" s="5">
        <f>Table1[[#This Row],[kWh]]/33.33</f>
        <v>45116.941525762748</v>
      </c>
      <c r="M684" s="5">
        <f>Table1[[#This Row],[MW]]/0.769</f>
        <v>0.22822812756172486</v>
      </c>
      <c r="N684" s="5">
        <f>Table1[[#This Row],[E2_plant_usage]]/Table1[[#This Row],[E2_plant_cost]]</f>
        <v>0.15135693215339233</v>
      </c>
      <c r="O684" s="5">
        <f>Table1[[#This Row],[E2_plant_cost]]/Table1[[#This Row],[kWh]]</f>
        <v>2.2543675962392755E-2</v>
      </c>
    </row>
    <row r="685" spans="1:15">
      <c r="A685" s="2">
        <v>1988</v>
      </c>
      <c r="B685" s="2">
        <v>2013</v>
      </c>
      <c r="C685" s="2">
        <v>250</v>
      </c>
      <c r="D685" s="2" t="s">
        <v>227</v>
      </c>
      <c r="E685" s="2">
        <v>4700</v>
      </c>
      <c r="F685" s="2">
        <v>28435</v>
      </c>
      <c r="G685" s="2">
        <v>5130</v>
      </c>
      <c r="H685">
        <f>Table1[[#This Row],[E2_plant_usage]]*1055055852.62</f>
        <v>5412436523940.5996</v>
      </c>
      <c r="I685">
        <f>Table1[[#This Row],[E2 in joule]]/3600000</f>
        <v>1503454.5899834998</v>
      </c>
      <c r="J685">
        <f>Table1[[#This Row],[kWh]]/Table1[[#This Row],[PRODHOURS]]</f>
        <v>319.88395531563827</v>
      </c>
      <c r="K685">
        <f>Table1[[#This Row],[KW]]/1000</f>
        <v>0.31988395531563829</v>
      </c>
      <c r="L685" s="5">
        <f>Table1[[#This Row],[kWh]]/33.33</f>
        <v>45108.148514356435</v>
      </c>
      <c r="M685" s="5">
        <f>Table1[[#This Row],[MW]]/0.769</f>
        <v>0.41597393409055694</v>
      </c>
      <c r="N685" s="5">
        <f>Table1[[#This Row],[E2_plant_usage]]/Table1[[#This Row],[E2_plant_cost]]</f>
        <v>0.18041146474415334</v>
      </c>
      <c r="O685" s="5">
        <f>Table1[[#This Row],[E2_plant_cost]]/Table1[[#This Row],[kWh]]</f>
        <v>1.8913108642883633E-2</v>
      </c>
    </row>
    <row r="686" spans="1:15">
      <c r="A686" s="2">
        <v>2023</v>
      </c>
      <c r="B686" s="2">
        <v>3714</v>
      </c>
      <c r="C686" s="2">
        <v>204</v>
      </c>
      <c r="D686" s="2" t="s">
        <v>991</v>
      </c>
      <c r="E686" s="2">
        <v>2080</v>
      </c>
      <c r="F686" s="2">
        <v>40551</v>
      </c>
      <c r="G686" s="2">
        <v>5120</v>
      </c>
      <c r="H686">
        <f>Table1[[#This Row],[E2_plant_usage]]*1055055852.62</f>
        <v>5401885965414.4004</v>
      </c>
      <c r="I686">
        <f>Table1[[#This Row],[E2 in joule]]/3600000</f>
        <v>1500523.8792817779</v>
      </c>
      <c r="J686">
        <f>Table1[[#This Row],[kWh]]/Table1[[#This Row],[PRODHOURS]]</f>
        <v>721.40571119316246</v>
      </c>
      <c r="K686">
        <f>Table1[[#This Row],[KW]]/1000</f>
        <v>0.72140571119316244</v>
      </c>
      <c r="L686" s="5">
        <f>Table1[[#This Row],[kWh]]/33.33</f>
        <v>45020.218400293372</v>
      </c>
      <c r="M686" s="5">
        <f>Table1[[#This Row],[MW]]/0.769</f>
        <v>0.93810885720827364</v>
      </c>
      <c r="N686" s="5">
        <f>Table1[[#This Row],[E2_plant_usage]]/Table1[[#This Row],[E2_plant_cost]]</f>
        <v>0.12626075805775444</v>
      </c>
      <c r="O686" s="5">
        <f>Table1[[#This Row],[E2_plant_cost]]/Table1[[#This Row],[kWh]]</f>
        <v>2.7024561594720931E-2</v>
      </c>
    </row>
    <row r="687" spans="1:15">
      <c r="A687" s="2">
        <v>1986</v>
      </c>
      <c r="B687" s="2">
        <v>2051</v>
      </c>
      <c r="C687" s="2">
        <v>55</v>
      </c>
      <c r="D687" s="2" t="s">
        <v>176</v>
      </c>
      <c r="E687" s="2">
        <v>5525</v>
      </c>
      <c r="F687" s="2">
        <v>26294</v>
      </c>
      <c r="G687" s="2">
        <v>5035</v>
      </c>
      <c r="H687">
        <f>Table1[[#This Row],[E2_plant_usage]]*1055055852.62</f>
        <v>5312206217941.7002</v>
      </c>
      <c r="I687">
        <f>Table1[[#This Row],[E2 in joule]]/3600000</f>
        <v>1475612.8383171388</v>
      </c>
      <c r="J687">
        <f>Table1[[#This Row],[kWh]]/Table1[[#This Row],[PRODHOURS]]</f>
        <v>267.07924675423328</v>
      </c>
      <c r="K687">
        <f>Table1[[#This Row],[KW]]/1000</f>
        <v>0.26707924675423328</v>
      </c>
      <c r="L687" s="5">
        <f>Table1[[#This Row],[kWh]]/33.33</f>
        <v>44272.812430757243</v>
      </c>
      <c r="M687" s="5">
        <f>Table1[[#This Row],[MW]]/0.769</f>
        <v>0.34730721294438655</v>
      </c>
      <c r="N687" s="5">
        <f>Table1[[#This Row],[E2_plant_usage]]/Table1[[#This Row],[E2_plant_cost]]</f>
        <v>0.1914885525214878</v>
      </c>
      <c r="O687" s="5">
        <f>Table1[[#This Row],[E2_plant_cost]]/Table1[[#This Row],[kWh]]</f>
        <v>1.7819037160172017E-2</v>
      </c>
    </row>
    <row r="688" spans="1:15">
      <c r="A688" s="2">
        <v>2018</v>
      </c>
      <c r="B688" s="2">
        <v>2082</v>
      </c>
      <c r="C688" s="2">
        <v>90</v>
      </c>
      <c r="D688" s="2" t="s">
        <v>811</v>
      </c>
      <c r="E688" s="2">
        <v>3120</v>
      </c>
      <c r="F688" s="2">
        <v>33080</v>
      </c>
      <c r="G688" s="2">
        <v>5027</v>
      </c>
      <c r="H688">
        <f>Table1[[#This Row],[E2_plant_usage]]*1055055852.62</f>
        <v>5303765771120.7402</v>
      </c>
      <c r="I688">
        <f>Table1[[#This Row],[E2 in joule]]/3600000</f>
        <v>1473268.2697557611</v>
      </c>
      <c r="J688">
        <f>Table1[[#This Row],[kWh]]/Table1[[#This Row],[PRODHOURS]]</f>
        <v>472.20136851146191</v>
      </c>
      <c r="K688">
        <f>Table1[[#This Row],[KW]]/1000</f>
        <v>0.47220136851146188</v>
      </c>
      <c r="L688" s="5">
        <f>Table1[[#This Row],[kWh]]/33.33</f>
        <v>44202.468339506784</v>
      </c>
      <c r="M688" s="5">
        <f>Table1[[#This Row],[MW]]/0.769</f>
        <v>0.61404599286275929</v>
      </c>
      <c r="N688" s="5">
        <f>Table1[[#This Row],[E2_plant_usage]]/Table1[[#This Row],[E2_plant_cost]]</f>
        <v>0.15196493349455864</v>
      </c>
      <c r="O688" s="5">
        <f>Table1[[#This Row],[E2_plant_cost]]/Table1[[#This Row],[kWh]]</f>
        <v>2.2453480251416812E-2</v>
      </c>
    </row>
    <row r="689" spans="1:15">
      <c r="A689" s="2">
        <v>1997</v>
      </c>
      <c r="B689" s="2">
        <v>3443</v>
      </c>
      <c r="C689" s="2">
        <v>38</v>
      </c>
      <c r="D689" s="2" t="s">
        <v>485</v>
      </c>
      <c r="E689" s="2">
        <v>3500</v>
      </c>
      <c r="F689" s="2">
        <v>29356</v>
      </c>
      <c r="G689" s="2">
        <v>5023</v>
      </c>
      <c r="H689">
        <f>Table1[[#This Row],[E2_plant_usage]]*1055055852.62</f>
        <v>5299545547710.2598</v>
      </c>
      <c r="I689">
        <f>Table1[[#This Row],[E2 in joule]]/3600000</f>
        <v>1472095.9854750722</v>
      </c>
      <c r="J689">
        <f>Table1[[#This Row],[kWh]]/Table1[[#This Row],[PRODHOURS]]</f>
        <v>420.59885299287777</v>
      </c>
      <c r="K689">
        <f>Table1[[#This Row],[KW]]/1000</f>
        <v>0.42059885299287775</v>
      </c>
      <c r="L689" s="5">
        <f>Table1[[#This Row],[kWh]]/33.33</f>
        <v>44167.296293881554</v>
      </c>
      <c r="M689" s="5">
        <f>Table1[[#This Row],[MW]]/0.769</f>
        <v>0.54694259166824155</v>
      </c>
      <c r="N689" s="5">
        <f>Table1[[#This Row],[E2_plant_usage]]/Table1[[#This Row],[E2_plant_cost]]</f>
        <v>0.1711064177680883</v>
      </c>
      <c r="O689" s="5">
        <f>Table1[[#This Row],[E2_plant_cost]]/Table1[[#This Row],[kWh]]</f>
        <v>1.9941634438005947E-2</v>
      </c>
    </row>
    <row r="690" spans="1:15">
      <c r="A690" s="2">
        <v>1995</v>
      </c>
      <c r="B690" s="2">
        <v>2671</v>
      </c>
      <c r="C690" s="2">
        <v>150</v>
      </c>
      <c r="D690" s="2" t="s">
        <v>423</v>
      </c>
      <c r="E690" s="2">
        <v>7000</v>
      </c>
      <c r="F690" s="2">
        <v>23310</v>
      </c>
      <c r="G690" s="2">
        <v>5011</v>
      </c>
      <c r="H690">
        <f>Table1[[#This Row],[E2_plant_usage]]*1055055852.62</f>
        <v>5286884877478.8203</v>
      </c>
      <c r="I690">
        <f>Table1[[#This Row],[E2 in joule]]/3600000</f>
        <v>1468579.1326330057</v>
      </c>
      <c r="J690">
        <f>Table1[[#This Row],[kWh]]/Table1[[#This Row],[PRODHOURS]]</f>
        <v>209.79701894757224</v>
      </c>
      <c r="K690">
        <f>Table1[[#This Row],[KW]]/1000</f>
        <v>0.20979701894757224</v>
      </c>
      <c r="L690" s="5">
        <f>Table1[[#This Row],[kWh]]/33.33</f>
        <v>44061.780157005873</v>
      </c>
      <c r="M690" s="5">
        <f>Table1[[#This Row],[MW]]/0.769</f>
        <v>0.27281797002285074</v>
      </c>
      <c r="N690" s="5">
        <f>Table1[[#This Row],[E2_plant_usage]]/Table1[[#This Row],[E2_plant_cost]]</f>
        <v>0.21497211497211496</v>
      </c>
      <c r="O690" s="5">
        <f>Table1[[#This Row],[E2_plant_cost]]/Table1[[#This Row],[kWh]]</f>
        <v>1.5872484827023012E-2</v>
      </c>
    </row>
    <row r="691" spans="1:15">
      <c r="A691" s="2">
        <v>2022</v>
      </c>
      <c r="B691" s="2">
        <v>3087</v>
      </c>
      <c r="C691" s="2">
        <v>120</v>
      </c>
      <c r="D691" s="2" t="s">
        <v>972</v>
      </c>
      <c r="E691" s="2">
        <v>8760</v>
      </c>
      <c r="F691" s="2">
        <v>30379</v>
      </c>
      <c r="G691" s="2">
        <v>4992</v>
      </c>
      <c r="H691">
        <f>Table1[[#This Row],[E2_plant_usage]]*1055055852.62</f>
        <v>5266838816279.04</v>
      </c>
      <c r="I691">
        <f>Table1[[#This Row],[E2 in joule]]/3600000</f>
        <v>1463010.7822997333</v>
      </c>
      <c r="J691">
        <f>Table1[[#This Row],[kWh]]/Table1[[#This Row],[PRODHOURS]]</f>
        <v>167.01036327622526</v>
      </c>
      <c r="K691">
        <f>Table1[[#This Row],[KW]]/1000</f>
        <v>0.16701036327622526</v>
      </c>
      <c r="L691" s="5">
        <f>Table1[[#This Row],[kWh]]/33.33</f>
        <v>43894.71294028603</v>
      </c>
      <c r="M691" s="5">
        <f>Table1[[#This Row],[MW]]/0.769</f>
        <v>0.21717862584684688</v>
      </c>
      <c r="N691" s="5">
        <f>Table1[[#This Row],[E2_plant_usage]]/Table1[[#This Row],[E2_plant_cost]]</f>
        <v>0.16432403963264097</v>
      </c>
      <c r="O691" s="5">
        <f>Table1[[#This Row],[E2_plant_cost]]/Table1[[#This Row],[kWh]]</f>
        <v>2.0764713676441057E-2</v>
      </c>
    </row>
    <row r="692" spans="1:15">
      <c r="A692" s="2">
        <v>2014</v>
      </c>
      <c r="B692" s="2">
        <v>3714</v>
      </c>
      <c r="C692" s="2">
        <v>290</v>
      </c>
      <c r="D692" s="2" t="s">
        <v>857</v>
      </c>
      <c r="E692" s="2">
        <v>6664</v>
      </c>
      <c r="F692" s="2">
        <v>26827</v>
      </c>
      <c r="G692" s="2">
        <v>4935</v>
      </c>
      <c r="H692">
        <f>Table1[[#This Row],[E2_plant_usage]]*1055055852.62</f>
        <v>5206700632679.7002</v>
      </c>
      <c r="I692">
        <f>Table1[[#This Row],[E2 in joule]]/3600000</f>
        <v>1446305.7312999167</v>
      </c>
      <c r="J692">
        <f>Table1[[#This Row],[kWh]]/Table1[[#This Row],[PRODHOURS]]</f>
        <v>217.03267276409315</v>
      </c>
      <c r="K692">
        <f>Table1[[#This Row],[KW]]/1000</f>
        <v>0.21703267276409316</v>
      </c>
      <c r="L692" s="5">
        <f>Table1[[#This Row],[kWh]]/33.33</f>
        <v>43393.511290126517</v>
      </c>
      <c r="M692" s="5">
        <f>Table1[[#This Row],[MW]]/0.769</f>
        <v>0.28222714273614197</v>
      </c>
      <c r="N692" s="5">
        <f>Table1[[#This Row],[E2_plant_usage]]/Table1[[#This Row],[E2_plant_cost]]</f>
        <v>0.18395646177358632</v>
      </c>
      <c r="O692" s="5">
        <f>Table1[[#This Row],[E2_plant_cost]]/Table1[[#This Row],[kWh]]</f>
        <v>1.8548636999376554E-2</v>
      </c>
    </row>
    <row r="693" spans="1:15">
      <c r="A693" s="2">
        <v>1988</v>
      </c>
      <c r="B693" s="2">
        <v>3999</v>
      </c>
      <c r="C693" s="2">
        <v>238</v>
      </c>
      <c r="D693" s="2" t="s">
        <v>244</v>
      </c>
      <c r="E693" s="2">
        <v>6000</v>
      </c>
      <c r="F693" s="2">
        <v>21200</v>
      </c>
      <c r="G693" s="2">
        <v>4923</v>
      </c>
      <c r="H693">
        <f>Table1[[#This Row],[E2_plant_usage]]*1055055852.62</f>
        <v>5194039962448.2598</v>
      </c>
      <c r="I693">
        <f>Table1[[#This Row],[E2 in joule]]/3600000</f>
        <v>1442788.8784578498</v>
      </c>
      <c r="J693">
        <f>Table1[[#This Row],[kWh]]/Table1[[#This Row],[PRODHOURS]]</f>
        <v>240.4648130763083</v>
      </c>
      <c r="K693">
        <f>Table1[[#This Row],[KW]]/1000</f>
        <v>0.24046481307630829</v>
      </c>
      <c r="L693" s="5">
        <f>Table1[[#This Row],[kWh]]/33.33</f>
        <v>43287.99515325082</v>
      </c>
      <c r="M693" s="5">
        <f>Table1[[#This Row],[MW]]/0.769</f>
        <v>0.31269806641912651</v>
      </c>
      <c r="N693" s="5">
        <f>Table1[[#This Row],[E2_plant_usage]]/Table1[[#This Row],[E2_plant_cost]]</f>
        <v>0.23221698113207548</v>
      </c>
      <c r="O693" s="5">
        <f>Table1[[#This Row],[E2_plant_cost]]/Table1[[#This Row],[kWh]]</f>
        <v>1.4693764497727479E-2</v>
      </c>
    </row>
    <row r="694" spans="1:15">
      <c r="A694" s="2">
        <v>1982</v>
      </c>
      <c r="B694" s="2">
        <v>3423</v>
      </c>
      <c r="C694" s="2">
        <v>290</v>
      </c>
      <c r="D694" s="2" t="s">
        <v>49</v>
      </c>
      <c r="E694" s="2">
        <v>4250</v>
      </c>
      <c r="F694" s="2">
        <v>21617</v>
      </c>
      <c r="G694" s="2">
        <v>4877</v>
      </c>
      <c r="H694">
        <f>Table1[[#This Row],[E2_plant_usage]]*1055055852.62</f>
        <v>5145507393227.7402</v>
      </c>
      <c r="I694">
        <f>Table1[[#This Row],[E2 in joule]]/3600000</f>
        <v>1429307.6092299279</v>
      </c>
      <c r="J694">
        <f>Table1[[#This Row],[kWh]]/Table1[[#This Row],[PRODHOURS]]</f>
        <v>336.30767275998301</v>
      </c>
      <c r="K694">
        <f>Table1[[#This Row],[KW]]/1000</f>
        <v>0.33630767275998302</v>
      </c>
      <c r="L694" s="5">
        <f>Table1[[#This Row],[kWh]]/33.33</f>
        <v>42883.516628560697</v>
      </c>
      <c r="M694" s="5">
        <f>Table1[[#This Row],[MW]]/0.769</f>
        <v>0.43733117394015997</v>
      </c>
      <c r="N694" s="5">
        <f>Table1[[#This Row],[E2_plant_usage]]/Table1[[#This Row],[E2_plant_cost]]</f>
        <v>0.22560947402507286</v>
      </c>
      <c r="O694" s="5">
        <f>Table1[[#This Row],[E2_plant_cost]]/Table1[[#This Row],[kWh]]</f>
        <v>1.5124106147903776E-2</v>
      </c>
    </row>
    <row r="695" spans="1:15">
      <c r="A695" s="2">
        <v>2016</v>
      </c>
      <c r="B695" s="2">
        <v>3585</v>
      </c>
      <c r="C695" s="2">
        <v>94</v>
      </c>
      <c r="D695" s="2" t="s">
        <v>886</v>
      </c>
      <c r="E695" s="2">
        <v>2990</v>
      </c>
      <c r="F695" s="2">
        <v>32316</v>
      </c>
      <c r="G695" s="2">
        <v>4868</v>
      </c>
      <c r="H695">
        <f>Table1[[#This Row],[E2_plant_usage]]*1055055852.62</f>
        <v>5136011890554.1602</v>
      </c>
      <c r="I695">
        <f>Table1[[#This Row],[E2 in joule]]/3600000</f>
        <v>1426669.9695983778</v>
      </c>
      <c r="J695">
        <f>Table1[[#This Row],[kWh]]/Table1[[#This Row],[PRODHOURS]]</f>
        <v>477.14714702286886</v>
      </c>
      <c r="K695">
        <f>Table1[[#This Row],[KW]]/1000</f>
        <v>0.47714714702286887</v>
      </c>
      <c r="L695" s="5">
        <f>Table1[[#This Row],[kWh]]/33.33</f>
        <v>42804.379525903925</v>
      </c>
      <c r="M695" s="5">
        <f>Table1[[#This Row],[MW]]/0.769</f>
        <v>0.62047743436003755</v>
      </c>
      <c r="N695" s="5">
        <f>Table1[[#This Row],[E2_plant_usage]]/Table1[[#This Row],[E2_plant_cost]]</f>
        <v>0.15063745513058546</v>
      </c>
      <c r="O695" s="5">
        <f>Table1[[#This Row],[E2_plant_cost]]/Table1[[#This Row],[kWh]]</f>
        <v>2.2651349428135285E-2</v>
      </c>
    </row>
    <row r="696" spans="1:15">
      <c r="A696" s="2">
        <v>1983</v>
      </c>
      <c r="B696" s="2">
        <v>3321</v>
      </c>
      <c r="C696" s="2">
        <v>30</v>
      </c>
      <c r="D696" s="2" t="s">
        <v>77</v>
      </c>
      <c r="E696" s="2">
        <v>1976</v>
      </c>
      <c r="F696" s="2">
        <v>25507</v>
      </c>
      <c r="G696" s="2">
        <v>4824</v>
      </c>
      <c r="H696">
        <f>Table1[[#This Row],[E2_plant_usage]]*1055055852.62</f>
        <v>5089589433038.8799</v>
      </c>
      <c r="I696">
        <f>Table1[[#This Row],[E2 in joule]]/3600000</f>
        <v>1413774.8425107999</v>
      </c>
      <c r="J696">
        <f>Table1[[#This Row],[kWh]]/Table1[[#This Row],[PRODHOURS]]</f>
        <v>715.47309843663959</v>
      </c>
      <c r="K696">
        <f>Table1[[#This Row],[KW]]/1000</f>
        <v>0.71547309843663964</v>
      </c>
      <c r="L696" s="5">
        <f>Table1[[#This Row],[kWh]]/33.33</f>
        <v>42417.487024026399</v>
      </c>
      <c r="M696" s="5">
        <f>Table1[[#This Row],[MW]]/0.769</f>
        <v>0.93039414621149497</v>
      </c>
      <c r="N696" s="5">
        <f>Table1[[#This Row],[E2_plant_usage]]/Table1[[#This Row],[E2_plant_cost]]</f>
        <v>0.18912455404398792</v>
      </c>
      <c r="O696" s="5">
        <f>Table1[[#This Row],[E2_plant_cost]]/Table1[[#This Row],[kWh]]</f>
        <v>1.8041769617784913E-2</v>
      </c>
    </row>
    <row r="697" spans="1:15">
      <c r="A697" s="2">
        <v>2023</v>
      </c>
      <c r="B697" s="2">
        <v>3081</v>
      </c>
      <c r="C697" s="2">
        <v>11</v>
      </c>
      <c r="D697" s="2" t="s">
        <v>988</v>
      </c>
      <c r="E697" s="2">
        <v>2080</v>
      </c>
      <c r="F697" s="2">
        <v>37974</v>
      </c>
      <c r="G697" s="2">
        <v>4782</v>
      </c>
      <c r="H697">
        <f>Table1[[#This Row],[E2_plant_usage]]*1055055852.62</f>
        <v>5045277087228.8398</v>
      </c>
      <c r="I697">
        <f>Table1[[#This Row],[E2 in joule]]/3600000</f>
        <v>1401465.8575635666</v>
      </c>
      <c r="J697">
        <f>Table1[[#This Row],[kWh]]/Table1[[#This Row],[PRODHOURS]]</f>
        <v>673.78166229017631</v>
      </c>
      <c r="K697">
        <f>Table1[[#This Row],[KW]]/1000</f>
        <v>0.67378166229017633</v>
      </c>
      <c r="L697" s="5">
        <f>Table1[[#This Row],[kWh]]/33.33</f>
        <v>42048.180544961499</v>
      </c>
      <c r="M697" s="5">
        <f>Table1[[#This Row],[MW]]/0.769</f>
        <v>0.87617901468163373</v>
      </c>
      <c r="N697" s="5">
        <f>Table1[[#This Row],[E2_plant_usage]]/Table1[[#This Row],[E2_plant_cost]]</f>
        <v>0.12592826670880075</v>
      </c>
      <c r="O697" s="5">
        <f>Table1[[#This Row],[E2_plant_cost]]/Table1[[#This Row],[kWh]]</f>
        <v>2.7095915176997169E-2</v>
      </c>
    </row>
    <row r="698" spans="1:15">
      <c r="A698" s="2">
        <v>2019</v>
      </c>
      <c r="B698" s="2">
        <v>4952</v>
      </c>
      <c r="C698" s="2">
        <v>15</v>
      </c>
      <c r="D698" s="2" t="s">
        <v>929</v>
      </c>
      <c r="E698" s="2">
        <v>8760</v>
      </c>
      <c r="F698" s="2">
        <v>30276</v>
      </c>
      <c r="G698" s="2">
        <v>4684</v>
      </c>
      <c r="H698">
        <f>Table1[[#This Row],[E2_plant_usage]]*1055055852.62</f>
        <v>4941881613672.0801</v>
      </c>
      <c r="I698">
        <f>Table1[[#This Row],[E2 in joule]]/3600000</f>
        <v>1372744.8926866888</v>
      </c>
      <c r="J698">
        <f>Table1[[#This Row],[kWh]]/Table1[[#This Row],[PRODHOURS]]</f>
        <v>156.70603797793251</v>
      </c>
      <c r="K698">
        <f>Table1[[#This Row],[KW]]/1000</f>
        <v>0.15670603797793251</v>
      </c>
      <c r="L698" s="5">
        <f>Table1[[#This Row],[kWh]]/33.33</f>
        <v>41186.465427143383</v>
      </c>
      <c r="M698" s="5">
        <f>Table1[[#This Row],[MW]]/0.769</f>
        <v>0.20377898306623213</v>
      </c>
      <c r="N698" s="5">
        <f>Table1[[#This Row],[E2_plant_usage]]/Table1[[#This Row],[E2_plant_cost]]</f>
        <v>0.15471000132117849</v>
      </c>
      <c r="O698" s="5">
        <f>Table1[[#This Row],[E2_plant_cost]]/Table1[[#This Row],[kWh]]</f>
        <v>2.2055081145299225E-2</v>
      </c>
    </row>
    <row r="699" spans="1:15">
      <c r="A699" s="2">
        <v>1992</v>
      </c>
      <c r="B699" s="2">
        <v>3085</v>
      </c>
      <c r="C699" s="2">
        <v>97</v>
      </c>
      <c r="D699" s="2" t="s">
        <v>348</v>
      </c>
      <c r="E699" s="2">
        <v>6000</v>
      </c>
      <c r="F699" s="2">
        <v>20197</v>
      </c>
      <c r="G699" s="2">
        <v>4671</v>
      </c>
      <c r="H699">
        <f>Table1[[#This Row],[E2_plant_usage]]*1055055852.62</f>
        <v>4928165887588.0205</v>
      </c>
      <c r="I699">
        <f>Table1[[#This Row],[E2 in joule]]/3600000</f>
        <v>1368934.9687744502</v>
      </c>
      <c r="J699">
        <f>Table1[[#This Row],[kWh]]/Table1[[#This Row],[PRODHOURS]]</f>
        <v>228.15582812907505</v>
      </c>
      <c r="K699">
        <f>Table1[[#This Row],[KW]]/1000</f>
        <v>0.22815582812907503</v>
      </c>
      <c r="L699" s="5">
        <f>Table1[[#This Row],[kWh]]/33.33</f>
        <v>41072.156278861396</v>
      </c>
      <c r="M699" s="5">
        <f>Table1[[#This Row],[MW]]/0.769</f>
        <v>0.29669158404301044</v>
      </c>
      <c r="N699" s="5">
        <f>Table1[[#This Row],[E2_plant_usage]]/Table1[[#This Row],[E2_plant_cost]]</f>
        <v>0.23127197108481456</v>
      </c>
      <c r="O699" s="5">
        <f>Table1[[#This Row],[E2_plant_cost]]/Table1[[#This Row],[kWh]]</f>
        <v>1.4753805301709491E-2</v>
      </c>
    </row>
    <row r="700" spans="1:15">
      <c r="A700" s="2">
        <v>2007</v>
      </c>
      <c r="B700" s="2">
        <v>3991</v>
      </c>
      <c r="C700" s="2">
        <v>83</v>
      </c>
      <c r="D700" s="2" t="s">
        <v>720</v>
      </c>
      <c r="E700" s="2">
        <v>4000</v>
      </c>
      <c r="F700" s="2">
        <v>61443</v>
      </c>
      <c r="G700" s="2">
        <v>4659</v>
      </c>
      <c r="H700">
        <f>Table1[[#This Row],[E2_plant_usage]]*1055055852.62</f>
        <v>4915505217356.5801</v>
      </c>
      <c r="I700">
        <f>Table1[[#This Row],[E2 in joule]]/3600000</f>
        <v>1365418.1159323833</v>
      </c>
      <c r="J700">
        <f>Table1[[#This Row],[kWh]]/Table1[[#This Row],[PRODHOURS]]</f>
        <v>341.35452898309586</v>
      </c>
      <c r="K700">
        <f>Table1[[#This Row],[KW]]/1000</f>
        <v>0.34135452898309587</v>
      </c>
      <c r="L700" s="5">
        <f>Table1[[#This Row],[kWh]]/33.33</f>
        <v>40966.640141985699</v>
      </c>
      <c r="M700" s="5">
        <f>Table1[[#This Row],[MW]]/0.769</f>
        <v>0.44389405589479308</v>
      </c>
      <c r="N700" s="5">
        <f>Table1[[#This Row],[E2_plant_usage]]/Table1[[#This Row],[E2_plant_cost]]</f>
        <v>7.5826375665250717E-2</v>
      </c>
      <c r="O700" s="5">
        <f>Table1[[#This Row],[E2_plant_cost]]/Table1[[#This Row],[kWh]]</f>
        <v>4.4999402954342162E-2</v>
      </c>
    </row>
    <row r="701" spans="1:15">
      <c r="A701" s="2">
        <v>2013</v>
      </c>
      <c r="B701" s="2">
        <v>3441</v>
      </c>
      <c r="C701" s="2">
        <v>60</v>
      </c>
      <c r="D701" s="2" t="s">
        <v>836</v>
      </c>
      <c r="E701" s="2">
        <v>6200</v>
      </c>
      <c r="F701" s="2">
        <v>26299</v>
      </c>
      <c r="G701" s="2">
        <v>4617</v>
      </c>
      <c r="H701">
        <f>Table1[[#This Row],[E2_plant_usage]]*1055055852.62</f>
        <v>4871192871546.54</v>
      </c>
      <c r="I701">
        <f>Table1[[#This Row],[E2 in joule]]/3600000</f>
        <v>1353109.1309851501</v>
      </c>
      <c r="J701">
        <f>Table1[[#This Row],[kWh]]/Table1[[#This Row],[PRODHOURS]]</f>
        <v>218.24340822341131</v>
      </c>
      <c r="K701">
        <f>Table1[[#This Row],[KW]]/1000</f>
        <v>0.21824340822341132</v>
      </c>
      <c r="L701" s="5">
        <f>Table1[[#This Row],[kWh]]/33.33</f>
        <v>40597.333662920799</v>
      </c>
      <c r="M701" s="5">
        <f>Table1[[#This Row],[MW]]/0.769</f>
        <v>0.28380157116178323</v>
      </c>
      <c r="N701" s="5">
        <f>Table1[[#This Row],[E2_plant_usage]]/Table1[[#This Row],[E2_plant_cost]]</f>
        <v>0.175558006007833</v>
      </c>
      <c r="O701" s="5">
        <f>Table1[[#This Row],[E2_plant_cost]]/Table1[[#This Row],[kWh]]</f>
        <v>1.9435978516272847E-2</v>
      </c>
    </row>
    <row r="702" spans="1:15">
      <c r="A702" s="2">
        <v>1990</v>
      </c>
      <c r="B702" s="2">
        <v>2761</v>
      </c>
      <c r="C702" s="2">
        <v>140</v>
      </c>
      <c r="D702" s="2" t="s">
        <v>283</v>
      </c>
      <c r="E702" s="2">
        <v>6000</v>
      </c>
      <c r="F702" s="2">
        <v>22976</v>
      </c>
      <c r="G702" s="2">
        <v>4607</v>
      </c>
      <c r="H702">
        <f>Table1[[#This Row],[E2_plant_usage]]*1055055852.62</f>
        <v>4860642313020.3398</v>
      </c>
      <c r="I702">
        <f>Table1[[#This Row],[E2 in joule]]/3600000</f>
        <v>1350178.4202834277</v>
      </c>
      <c r="J702">
        <f>Table1[[#This Row],[kWh]]/Table1[[#This Row],[PRODHOURS]]</f>
        <v>225.02973671390461</v>
      </c>
      <c r="K702">
        <f>Table1[[#This Row],[KW]]/1000</f>
        <v>0.22502973671390461</v>
      </c>
      <c r="L702" s="5">
        <f>Table1[[#This Row],[kWh]]/33.33</f>
        <v>40509.403548857721</v>
      </c>
      <c r="M702" s="5">
        <f>Table1[[#This Row],[MW]]/0.769</f>
        <v>0.29262644566177454</v>
      </c>
      <c r="N702" s="5">
        <f>Table1[[#This Row],[E2_plant_usage]]/Table1[[#This Row],[E2_plant_cost]]</f>
        <v>0.20051357938718664</v>
      </c>
      <c r="O702" s="5">
        <f>Table1[[#This Row],[E2_plant_cost]]/Table1[[#This Row],[kWh]]</f>
        <v>1.7017010237192879E-2</v>
      </c>
    </row>
    <row r="703" spans="1:15">
      <c r="A703" s="2">
        <v>1984</v>
      </c>
      <c r="B703" s="2">
        <v>3564</v>
      </c>
      <c r="C703" s="2">
        <v>121</v>
      </c>
      <c r="D703" s="2" t="s">
        <v>111</v>
      </c>
      <c r="E703" s="2">
        <v>2000</v>
      </c>
      <c r="F703" s="2">
        <v>26213</v>
      </c>
      <c r="G703" s="2">
        <v>4604</v>
      </c>
      <c r="H703">
        <f>Table1[[#This Row],[E2_plant_usage]]*1055055852.62</f>
        <v>4857477145462.4805</v>
      </c>
      <c r="I703">
        <f>Table1[[#This Row],[E2 in joule]]/3600000</f>
        <v>1349299.2070729113</v>
      </c>
      <c r="J703">
        <f>Table1[[#This Row],[kWh]]/Table1[[#This Row],[PRODHOURS]]</f>
        <v>674.64960353645563</v>
      </c>
      <c r="K703">
        <f>Table1[[#This Row],[KW]]/1000</f>
        <v>0.67464960353645564</v>
      </c>
      <c r="L703" s="5">
        <f>Table1[[#This Row],[kWh]]/33.33</f>
        <v>40483.024514638804</v>
      </c>
      <c r="M703" s="5">
        <f>Table1[[#This Row],[MW]]/0.769</f>
        <v>0.87730767690046241</v>
      </c>
      <c r="N703" s="5">
        <f>Table1[[#This Row],[E2_plant_usage]]/Table1[[#This Row],[E2_plant_cost]]</f>
        <v>0.1756380421928051</v>
      </c>
      <c r="O703" s="5">
        <f>Table1[[#This Row],[E2_plant_cost]]/Table1[[#This Row],[kWh]]</f>
        <v>1.9427121770022312E-2</v>
      </c>
    </row>
    <row r="704" spans="1:15">
      <c r="A704" s="2">
        <v>1982</v>
      </c>
      <c r="B704" s="2">
        <v>3144</v>
      </c>
      <c r="C704" s="2">
        <v>375</v>
      </c>
      <c r="D704" s="2" t="s">
        <v>23</v>
      </c>
      <c r="E704" s="2">
        <v>2250</v>
      </c>
      <c r="F704" s="2">
        <v>19016</v>
      </c>
      <c r="G704" s="2">
        <v>4604</v>
      </c>
      <c r="H704">
        <f>Table1[[#This Row],[E2_plant_usage]]*1055055852.62</f>
        <v>4857477145462.4805</v>
      </c>
      <c r="I704">
        <f>Table1[[#This Row],[E2 in joule]]/3600000</f>
        <v>1349299.2070729113</v>
      </c>
      <c r="J704">
        <f>Table1[[#This Row],[kWh]]/Table1[[#This Row],[PRODHOURS]]</f>
        <v>599.68853647684944</v>
      </c>
      <c r="K704">
        <f>Table1[[#This Row],[KW]]/1000</f>
        <v>0.59968853647684939</v>
      </c>
      <c r="L704" s="5">
        <f>Table1[[#This Row],[kWh]]/33.33</f>
        <v>40483.024514638804</v>
      </c>
      <c r="M704" s="5">
        <f>Table1[[#This Row],[MW]]/0.769</f>
        <v>0.77982904613374426</v>
      </c>
      <c r="N704" s="5">
        <f>Table1[[#This Row],[E2_plant_usage]]/Table1[[#This Row],[E2_plant_cost]]</f>
        <v>0.24211190576356753</v>
      </c>
      <c r="O704" s="5">
        <f>Table1[[#This Row],[E2_plant_cost]]/Table1[[#This Row],[kWh]]</f>
        <v>1.4093241810504113E-2</v>
      </c>
    </row>
    <row r="705" spans="1:15">
      <c r="A705" s="2">
        <v>1983</v>
      </c>
      <c r="B705" s="2">
        <v>3399</v>
      </c>
      <c r="C705" s="2">
        <v>110</v>
      </c>
      <c r="D705" s="2" t="s">
        <v>60</v>
      </c>
      <c r="E705" s="2">
        <v>6200</v>
      </c>
      <c r="F705" s="2">
        <v>20875</v>
      </c>
      <c r="G705" s="2">
        <v>4549</v>
      </c>
      <c r="H705">
        <f>Table1[[#This Row],[E2_plant_usage]]*1055055852.62</f>
        <v>4799449073568.3799</v>
      </c>
      <c r="I705">
        <f>Table1[[#This Row],[E2 in joule]]/3600000</f>
        <v>1333180.2982134388</v>
      </c>
      <c r="J705">
        <f>Table1[[#This Row],[kWh]]/Table1[[#This Row],[PRODHOURS]]</f>
        <v>215.02908035700625</v>
      </c>
      <c r="K705">
        <f>Table1[[#This Row],[KW]]/1000</f>
        <v>0.21502908035700624</v>
      </c>
      <c r="L705" s="5">
        <f>Table1[[#This Row],[kWh]]/33.33</f>
        <v>39999.408887291895</v>
      </c>
      <c r="M705" s="5">
        <f>Table1[[#This Row],[MW]]/0.769</f>
        <v>0.27962169097139955</v>
      </c>
      <c r="N705" s="5">
        <f>Table1[[#This Row],[E2_plant_usage]]/Table1[[#This Row],[E2_plant_cost]]</f>
        <v>0.21791616766467065</v>
      </c>
      <c r="O705" s="5">
        <f>Table1[[#This Row],[E2_plant_cost]]/Table1[[#This Row],[kWh]]</f>
        <v>1.5658047173344864E-2</v>
      </c>
    </row>
    <row r="706" spans="1:15">
      <c r="A706" s="2">
        <v>2003</v>
      </c>
      <c r="B706" s="2">
        <v>3621</v>
      </c>
      <c r="C706" s="2">
        <v>97</v>
      </c>
      <c r="D706" s="2" t="s">
        <v>623</v>
      </c>
      <c r="E706" s="2">
        <v>6000</v>
      </c>
      <c r="F706" s="2">
        <v>33305</v>
      </c>
      <c r="G706" s="2">
        <v>4467</v>
      </c>
      <c r="H706">
        <f>Table1[[#This Row],[E2_plant_usage]]*1055055852.62</f>
        <v>4712934493653.54</v>
      </c>
      <c r="I706">
        <f>Table1[[#This Row],[E2 in joule]]/3600000</f>
        <v>1309148.4704593166</v>
      </c>
      <c r="J706">
        <f>Table1[[#This Row],[kWh]]/Table1[[#This Row],[PRODHOURS]]</f>
        <v>218.19141174321945</v>
      </c>
      <c r="K706">
        <f>Table1[[#This Row],[KW]]/1000</f>
        <v>0.21819141174321946</v>
      </c>
      <c r="L706" s="5">
        <f>Table1[[#This Row],[kWh]]/33.33</f>
        <v>39278.381951974698</v>
      </c>
      <c r="M706" s="5">
        <f>Table1[[#This Row],[MW]]/0.769</f>
        <v>0.28373395545282115</v>
      </c>
      <c r="N706" s="5">
        <f>Table1[[#This Row],[E2_plant_usage]]/Table1[[#This Row],[E2_plant_cost]]</f>
        <v>0.1341240054045939</v>
      </c>
      <c r="O706" s="5">
        <f>Table1[[#This Row],[E2_plant_cost]]/Table1[[#This Row],[kWh]]</f>
        <v>2.5440200826354623E-2</v>
      </c>
    </row>
    <row r="707" spans="1:15">
      <c r="A707" s="2">
        <v>1991</v>
      </c>
      <c r="B707" s="2">
        <v>3561</v>
      </c>
      <c r="C707" s="2">
        <v>160</v>
      </c>
      <c r="D707" s="2" t="s">
        <v>52</v>
      </c>
      <c r="E707" s="2">
        <v>6000</v>
      </c>
      <c r="F707" s="2">
        <v>18837</v>
      </c>
      <c r="G707" s="2">
        <v>4462</v>
      </c>
      <c r="H707">
        <f>Table1[[#This Row],[E2_plant_usage]]*1055055852.62</f>
        <v>4707659214390.4404</v>
      </c>
      <c r="I707">
        <f>Table1[[#This Row],[E2 in joule]]/3600000</f>
        <v>1307683.1151084558</v>
      </c>
      <c r="J707">
        <f>Table1[[#This Row],[kWh]]/Table1[[#This Row],[PRODHOURS]]</f>
        <v>217.9471858514093</v>
      </c>
      <c r="K707">
        <f>Table1[[#This Row],[KW]]/1000</f>
        <v>0.21794718585140929</v>
      </c>
      <c r="L707" s="5">
        <f>Table1[[#This Row],[kWh]]/33.33</f>
        <v>39234.41689494317</v>
      </c>
      <c r="M707" s="5">
        <f>Table1[[#This Row],[MW]]/0.769</f>
        <v>0.28341636651678709</v>
      </c>
      <c r="N707" s="5">
        <f>Table1[[#This Row],[E2_plant_usage]]/Table1[[#This Row],[E2_plant_cost]]</f>
        <v>0.23687423687423687</v>
      </c>
      <c r="O707" s="5">
        <f>Table1[[#This Row],[E2_plant_cost]]/Table1[[#This Row],[kWh]]</f>
        <v>1.440486596665868E-2</v>
      </c>
    </row>
    <row r="708" spans="1:15">
      <c r="A708" s="2">
        <v>1983</v>
      </c>
      <c r="B708" s="2">
        <v>2231</v>
      </c>
      <c r="C708" s="2">
        <v>180</v>
      </c>
      <c r="D708" s="2" t="s">
        <v>89</v>
      </c>
      <c r="E708" s="2">
        <v>6600</v>
      </c>
      <c r="F708" s="2">
        <v>24248</v>
      </c>
      <c r="G708" s="2">
        <v>4459</v>
      </c>
      <c r="H708">
        <f>Table1[[#This Row],[E2_plant_usage]]*1055055852.62</f>
        <v>4704494046832.5801</v>
      </c>
      <c r="I708">
        <f>Table1[[#This Row],[E2 in joule]]/3600000</f>
        <v>1306803.9018979389</v>
      </c>
      <c r="J708">
        <f>Table1[[#This Row],[kWh]]/Table1[[#This Row],[PRODHOURS]]</f>
        <v>198.00059119665741</v>
      </c>
      <c r="K708">
        <f>Table1[[#This Row],[KW]]/1000</f>
        <v>0.19800059119665742</v>
      </c>
      <c r="L708" s="5">
        <f>Table1[[#This Row],[kWh]]/33.33</f>
        <v>39208.037860724246</v>
      </c>
      <c r="M708" s="5">
        <f>Table1[[#This Row],[MW]]/0.769</f>
        <v>0.25747801195924241</v>
      </c>
      <c r="N708" s="5">
        <f>Table1[[#This Row],[E2_plant_usage]]/Table1[[#This Row],[E2_plant_cost]]</f>
        <v>0.18389145496535797</v>
      </c>
      <c r="O708" s="5">
        <f>Table1[[#This Row],[E2_plant_cost]]/Table1[[#This Row],[kWh]]</f>
        <v>1.8555194061468116E-2</v>
      </c>
    </row>
    <row r="709" spans="1:15">
      <c r="A709" s="2">
        <v>1992</v>
      </c>
      <c r="B709" s="2">
        <v>2515</v>
      </c>
      <c r="C709" s="2">
        <v>130</v>
      </c>
      <c r="D709" s="2" t="s">
        <v>328</v>
      </c>
      <c r="E709" s="2">
        <v>4250</v>
      </c>
      <c r="F709" s="2">
        <v>20023</v>
      </c>
      <c r="G709" s="2">
        <v>4452</v>
      </c>
      <c r="H709">
        <f>Table1[[#This Row],[E2_plant_usage]]*1055055852.62</f>
        <v>4697108655864.2402</v>
      </c>
      <c r="I709">
        <f>Table1[[#This Row],[E2 in joule]]/3600000</f>
        <v>1304752.4044067333</v>
      </c>
      <c r="J709">
        <f>Table1[[#This Row],[kWh]]/Table1[[#This Row],[PRODHOURS]]</f>
        <v>307.00056574276078</v>
      </c>
      <c r="K709">
        <f>Table1[[#This Row],[KW]]/1000</f>
        <v>0.3070005657427608</v>
      </c>
      <c r="L709" s="5">
        <f>Table1[[#This Row],[kWh]]/33.33</f>
        <v>39146.486780880092</v>
      </c>
      <c r="M709" s="5">
        <f>Table1[[#This Row],[MW]]/0.769</f>
        <v>0.39922050161607386</v>
      </c>
      <c r="N709" s="5">
        <f>Table1[[#This Row],[E2_plant_usage]]/Table1[[#This Row],[E2_plant_cost]]</f>
        <v>0.22234430405034211</v>
      </c>
      <c r="O709" s="5">
        <f>Table1[[#This Row],[E2_plant_cost]]/Table1[[#This Row],[kWh]]</f>
        <v>1.5346206630754892E-2</v>
      </c>
    </row>
    <row r="710" spans="1:15">
      <c r="A710" s="2">
        <v>2016</v>
      </c>
      <c r="B710" s="2">
        <v>3469</v>
      </c>
      <c r="C710" s="2">
        <v>70</v>
      </c>
      <c r="D710" s="2" t="s">
        <v>898</v>
      </c>
      <c r="E710" s="2">
        <v>6000</v>
      </c>
      <c r="F710" s="2">
        <v>34191</v>
      </c>
      <c r="G710" s="2">
        <v>4436</v>
      </c>
      <c r="H710">
        <f>Table1[[#This Row],[E2_plant_usage]]*1055055852.62</f>
        <v>4680227762222.3203</v>
      </c>
      <c r="I710">
        <f>Table1[[#This Row],[E2 in joule]]/3600000</f>
        <v>1300063.2672839779</v>
      </c>
      <c r="J710">
        <f>Table1[[#This Row],[kWh]]/Table1[[#This Row],[PRODHOURS]]</f>
        <v>216.67721121399632</v>
      </c>
      <c r="K710">
        <f>Table1[[#This Row],[KW]]/1000</f>
        <v>0.21667721121399633</v>
      </c>
      <c r="L710" s="5">
        <f>Table1[[#This Row],[kWh]]/33.33</f>
        <v>39005.79859837918</v>
      </c>
      <c r="M710" s="5">
        <f>Table1[[#This Row],[MW]]/0.769</f>
        <v>0.28176490404941007</v>
      </c>
      <c r="N710" s="5">
        <f>Table1[[#This Row],[E2_plant_usage]]/Table1[[#This Row],[E2_plant_cost]]</f>
        <v>0.12974174490362961</v>
      </c>
      <c r="O710" s="5">
        <f>Table1[[#This Row],[E2_plant_cost]]/Table1[[#This Row],[kWh]]</f>
        <v>2.6299489309801048E-2</v>
      </c>
    </row>
    <row r="711" spans="1:15">
      <c r="A711" s="2">
        <v>2010</v>
      </c>
      <c r="B711" s="2">
        <v>3089</v>
      </c>
      <c r="C711" s="2">
        <v>291</v>
      </c>
      <c r="D711" s="2" t="s">
        <v>764</v>
      </c>
      <c r="E711" s="2">
        <v>7200</v>
      </c>
      <c r="F711" s="2">
        <v>44725</v>
      </c>
      <c r="G711" s="2">
        <v>4423</v>
      </c>
      <c r="H711">
        <f>Table1[[#This Row],[E2_plant_usage]]*1055055852.62</f>
        <v>4666512036138.2598</v>
      </c>
      <c r="I711">
        <f>Table1[[#This Row],[E2 in joule]]/3600000</f>
        <v>1296253.3433717389</v>
      </c>
      <c r="J711">
        <f>Table1[[#This Row],[kWh]]/Table1[[#This Row],[PRODHOURS]]</f>
        <v>180.03518657940819</v>
      </c>
      <c r="K711">
        <f>Table1[[#This Row],[KW]]/1000</f>
        <v>0.1800351865794082</v>
      </c>
      <c r="L711" s="5">
        <f>Table1[[#This Row],[kWh]]/33.33</f>
        <v>38891.489450097179</v>
      </c>
      <c r="M711" s="5">
        <f>Table1[[#This Row],[MW]]/0.769</f>
        <v>0.23411597734643458</v>
      </c>
      <c r="N711" s="5">
        <f>Table1[[#This Row],[E2_plant_usage]]/Table1[[#This Row],[E2_plant_cost]]</f>
        <v>9.8893236444941301E-2</v>
      </c>
      <c r="O711" s="5">
        <f>Table1[[#This Row],[E2_plant_cost]]/Table1[[#This Row],[kWh]]</f>
        <v>3.4503286127435494E-2</v>
      </c>
    </row>
    <row r="712" spans="1:15">
      <c r="A712" s="2">
        <v>1992</v>
      </c>
      <c r="B712" s="2">
        <v>3317</v>
      </c>
      <c r="C712" s="2">
        <v>65</v>
      </c>
      <c r="D712" s="2" t="s">
        <v>338</v>
      </c>
      <c r="E712" s="2">
        <v>4000</v>
      </c>
      <c r="F712" s="2">
        <v>21028</v>
      </c>
      <c r="G712" s="2">
        <v>4404</v>
      </c>
      <c r="H712">
        <f>Table1[[#This Row],[E2_plant_usage]]*1055055852.62</f>
        <v>4646465974938.4805</v>
      </c>
      <c r="I712">
        <f>Table1[[#This Row],[E2 in joule]]/3600000</f>
        <v>1290684.9930384669</v>
      </c>
      <c r="J712">
        <f>Table1[[#This Row],[kWh]]/Table1[[#This Row],[PRODHOURS]]</f>
        <v>322.67124825961673</v>
      </c>
      <c r="K712">
        <f>Table1[[#This Row],[KW]]/1000</f>
        <v>0.32267124825961674</v>
      </c>
      <c r="L712" s="5">
        <f>Table1[[#This Row],[kWh]]/33.33</f>
        <v>38724.422233377343</v>
      </c>
      <c r="M712" s="5">
        <f>Table1[[#This Row],[MW]]/0.769</f>
        <v>0.41959850228818818</v>
      </c>
      <c r="N712" s="5">
        <f>Table1[[#This Row],[E2_plant_usage]]/Table1[[#This Row],[E2_plant_cost]]</f>
        <v>0.20943503899562488</v>
      </c>
      <c r="O712" s="5">
        <f>Table1[[#This Row],[E2_plant_cost]]/Table1[[#This Row],[kWh]]</f>
        <v>1.6292124037560026E-2</v>
      </c>
    </row>
    <row r="713" spans="1:15">
      <c r="A713" s="2">
        <v>1983</v>
      </c>
      <c r="B713" s="2">
        <v>3612</v>
      </c>
      <c r="C713" s="2">
        <v>160</v>
      </c>
      <c r="D713" s="2" t="s">
        <v>74</v>
      </c>
      <c r="E713" s="2">
        <v>3120</v>
      </c>
      <c r="F713" s="2">
        <v>24432</v>
      </c>
      <c r="G713" s="2">
        <v>4394</v>
      </c>
      <c r="H713">
        <f>Table1[[#This Row],[E2_plant_usage]]*1055055852.62</f>
        <v>4635915416412.2803</v>
      </c>
      <c r="I713">
        <f>Table1[[#This Row],[E2 in joule]]/3600000</f>
        <v>1287754.2823367445</v>
      </c>
      <c r="J713">
        <f>Table1[[#This Row],[kWh]]/Table1[[#This Row],[PRODHOURS]]</f>
        <v>412.74175715921297</v>
      </c>
      <c r="K713">
        <f>Table1[[#This Row],[KW]]/1000</f>
        <v>0.41274175715921296</v>
      </c>
      <c r="L713" s="5">
        <f>Table1[[#This Row],[kWh]]/33.33</f>
        <v>38636.492119314265</v>
      </c>
      <c r="M713" s="5">
        <f>Table1[[#This Row],[MW]]/0.769</f>
        <v>0.53672530189754608</v>
      </c>
      <c r="N713" s="5">
        <f>Table1[[#This Row],[E2_plant_usage]]/Table1[[#This Row],[E2_plant_cost]]</f>
        <v>0.17984610347085789</v>
      </c>
      <c r="O713" s="5">
        <f>Table1[[#This Row],[E2_plant_cost]]/Table1[[#This Row],[kWh]]</f>
        <v>1.8972563582289912E-2</v>
      </c>
    </row>
    <row r="714" spans="1:15">
      <c r="A714" s="2">
        <v>2000</v>
      </c>
      <c r="B714" s="2">
        <v>3089</v>
      </c>
      <c r="C714" s="2">
        <v>65</v>
      </c>
      <c r="D714" s="2" t="s">
        <v>542</v>
      </c>
      <c r="E714" s="2">
        <v>7200</v>
      </c>
      <c r="F714" s="2">
        <v>21037</v>
      </c>
      <c r="G714" s="2">
        <v>4370</v>
      </c>
      <c r="H714">
        <f>Table1[[#This Row],[E2_plant_usage]]*1055055852.62</f>
        <v>4610594075949.4004</v>
      </c>
      <c r="I714">
        <f>Table1[[#This Row],[E2 in joule]]/3600000</f>
        <v>1280720.5766526111</v>
      </c>
      <c r="J714">
        <f>Table1[[#This Row],[kWh]]/Table1[[#This Row],[PRODHOURS]]</f>
        <v>177.8778578684182</v>
      </c>
      <c r="K714">
        <f>Table1[[#This Row],[KW]]/1000</f>
        <v>0.1778778578684182</v>
      </c>
      <c r="L714" s="5">
        <f>Table1[[#This Row],[kWh]]/33.33</f>
        <v>38425.459845562895</v>
      </c>
      <c r="M714" s="5">
        <f>Table1[[#This Row],[MW]]/0.769</f>
        <v>0.23131060841146708</v>
      </c>
      <c r="N714" s="5">
        <f>Table1[[#This Row],[E2_plant_usage]]/Table1[[#This Row],[E2_plant_cost]]</f>
        <v>0.20772923895992776</v>
      </c>
      <c r="O714" s="5">
        <f>Table1[[#This Row],[E2_plant_cost]]/Table1[[#This Row],[kWh]]</f>
        <v>1.6425909275998286E-2</v>
      </c>
    </row>
    <row r="715" spans="1:15">
      <c r="A715" s="2">
        <v>2008</v>
      </c>
      <c r="B715" s="2">
        <v>2752</v>
      </c>
      <c r="C715" s="2">
        <v>120</v>
      </c>
      <c r="D715" s="2" t="s">
        <v>730</v>
      </c>
      <c r="E715" s="2">
        <v>8400</v>
      </c>
      <c r="F715" s="2">
        <v>41674</v>
      </c>
      <c r="G715" s="2">
        <v>4369</v>
      </c>
      <c r="H715">
        <f>Table1[[#This Row],[E2_plant_usage]]*1055055852.62</f>
        <v>4609539020096.7803</v>
      </c>
      <c r="I715">
        <f>Table1[[#This Row],[E2 in joule]]/3600000</f>
        <v>1280427.505582439</v>
      </c>
      <c r="J715">
        <f>Table1[[#This Row],[kWh]]/Table1[[#This Row],[PRODHOURS]]</f>
        <v>152.43184590267131</v>
      </c>
      <c r="K715">
        <f>Table1[[#This Row],[KW]]/1000</f>
        <v>0.15243184590267131</v>
      </c>
      <c r="L715" s="5">
        <f>Table1[[#This Row],[kWh]]/33.33</f>
        <v>38416.666834156589</v>
      </c>
      <c r="M715" s="5">
        <f>Table1[[#This Row],[MW]]/0.769</f>
        <v>0.19822086593325267</v>
      </c>
      <c r="N715" s="5">
        <f>Table1[[#This Row],[E2_plant_usage]]/Table1[[#This Row],[E2_plant_cost]]</f>
        <v>0.10483754859144791</v>
      </c>
      <c r="O715" s="5">
        <f>Table1[[#This Row],[E2_plant_cost]]/Table1[[#This Row],[kWh]]</f>
        <v>3.2546942187908864E-2</v>
      </c>
    </row>
    <row r="716" spans="1:15">
      <c r="A716" s="2">
        <v>1990</v>
      </c>
      <c r="B716" s="2">
        <v>2711</v>
      </c>
      <c r="C716" s="2">
        <v>240</v>
      </c>
      <c r="D716" s="2" t="s">
        <v>291</v>
      </c>
      <c r="E716" s="2">
        <v>7600</v>
      </c>
      <c r="F716" s="2">
        <v>21653</v>
      </c>
      <c r="G716" s="2">
        <v>4366</v>
      </c>
      <c r="H716">
        <f>Table1[[#This Row],[E2_plant_usage]]*1055055852.62</f>
        <v>4606373852538.9199</v>
      </c>
      <c r="I716">
        <f>Table1[[#This Row],[E2 in joule]]/3600000</f>
        <v>1279548.2923719222</v>
      </c>
      <c r="J716">
        <f>Table1[[#This Row],[kWh]]/Table1[[#This Row],[PRODHOURS]]</f>
        <v>168.36161741735819</v>
      </c>
      <c r="K716">
        <f>Table1[[#This Row],[KW]]/1000</f>
        <v>0.16836161741735819</v>
      </c>
      <c r="L716" s="5">
        <f>Table1[[#This Row],[kWh]]/33.33</f>
        <v>38390.287799937658</v>
      </c>
      <c r="M716" s="5">
        <f>Table1[[#This Row],[MW]]/0.769</f>
        <v>0.21893578337757894</v>
      </c>
      <c r="N716" s="5">
        <f>Table1[[#This Row],[E2_plant_usage]]/Table1[[#This Row],[E2_plant_cost]]</f>
        <v>0.20163487738419619</v>
      </c>
      <c r="O716" s="5">
        <f>Table1[[#This Row],[E2_plant_cost]]/Table1[[#This Row],[kWh]]</f>
        <v>1.6922378099431822E-2</v>
      </c>
    </row>
    <row r="717" spans="1:15">
      <c r="A717" s="2">
        <v>1988</v>
      </c>
      <c r="B717" s="2">
        <v>3231</v>
      </c>
      <c r="C717" s="2">
        <v>75</v>
      </c>
      <c r="D717" s="2" t="s">
        <v>222</v>
      </c>
      <c r="E717" s="2">
        <v>4000</v>
      </c>
      <c r="F717" s="2">
        <v>27208</v>
      </c>
      <c r="G717" s="2">
        <v>4360</v>
      </c>
      <c r="H717">
        <f>Table1[[#This Row],[E2_plant_usage]]*1055055852.62</f>
        <v>4600043517423.2002</v>
      </c>
      <c r="I717">
        <f>Table1[[#This Row],[E2 in joule]]/3600000</f>
        <v>1277789.865950889</v>
      </c>
      <c r="J717">
        <f>Table1[[#This Row],[kWh]]/Table1[[#This Row],[PRODHOURS]]</f>
        <v>319.44746648772224</v>
      </c>
      <c r="K717">
        <f>Table1[[#This Row],[KW]]/1000</f>
        <v>0.31944746648772226</v>
      </c>
      <c r="L717" s="5">
        <f>Table1[[#This Row],[kWh]]/33.33</f>
        <v>38337.529731499817</v>
      </c>
      <c r="M717" s="5">
        <f>Table1[[#This Row],[MW]]/0.769</f>
        <v>0.41540632833253871</v>
      </c>
      <c r="N717" s="5">
        <f>Table1[[#This Row],[E2_plant_usage]]/Table1[[#This Row],[E2_plant_cost]]</f>
        <v>0.16024698618053515</v>
      </c>
      <c r="O717" s="5">
        <f>Table1[[#This Row],[E2_plant_cost]]/Table1[[#This Row],[kWh]]</f>
        <v>2.1293015952785561E-2</v>
      </c>
    </row>
    <row r="718" spans="1:15" ht="14.4">
      <c r="A718" s="2">
        <v>1982</v>
      </c>
      <c r="B718" s="2">
        <v>3679</v>
      </c>
      <c r="C718" s="2">
        <v>340</v>
      </c>
      <c r="D718" s="2" t="s">
        <v>18</v>
      </c>
      <c r="E718" s="3"/>
      <c r="F718" s="2">
        <v>14635</v>
      </c>
      <c r="G718" s="2">
        <v>4357</v>
      </c>
      <c r="H718">
        <f>Table1[[#This Row],[E2_plant_usage]]*1055055852.62</f>
        <v>4596878349865.3398</v>
      </c>
      <c r="I718">
        <f>Table1[[#This Row],[E2 in joule]]/3600000</f>
        <v>1276910.6527403721</v>
      </c>
      <c r="J718" t="e">
        <f>Table1[[#This Row],[kWh]]/Table1[[#This Row],[PRODHOURS]]</f>
        <v>#DIV/0!</v>
      </c>
      <c r="K718" t="e">
        <f>Table1[[#This Row],[KW]]/1000</f>
        <v>#DIV/0!</v>
      </c>
      <c r="L718" s="5">
        <f>Table1[[#This Row],[kWh]]/33.33</f>
        <v>38311.150697280893</v>
      </c>
      <c r="M718" s="5" t="e">
        <f>Table1[[#This Row],[MW]]/0.769</f>
        <v>#DIV/0!</v>
      </c>
      <c r="N718" s="5">
        <f>Table1[[#This Row],[E2_plant_usage]]/Table1[[#This Row],[E2_plant_cost]]</f>
        <v>0.29771096686026649</v>
      </c>
      <c r="O718" s="5">
        <f>Table1[[#This Row],[E2_plant_cost]]/Table1[[#This Row],[kWh]]</f>
        <v>1.1461256093832323E-2</v>
      </c>
    </row>
    <row r="719" spans="1:15">
      <c r="A719" s="2">
        <v>1982</v>
      </c>
      <c r="B719" s="2">
        <v>3423</v>
      </c>
      <c r="C719" s="2">
        <v>93</v>
      </c>
      <c r="D719" s="2" t="s">
        <v>49</v>
      </c>
      <c r="E719" s="2">
        <v>4000</v>
      </c>
      <c r="F719" s="2">
        <v>19160</v>
      </c>
      <c r="G719" s="2">
        <v>4340</v>
      </c>
      <c r="H719">
        <f>Table1[[#This Row],[E2_plant_usage]]*1055055852.62</f>
        <v>4578942400370.7998</v>
      </c>
      <c r="I719">
        <f>Table1[[#This Row],[E2 in joule]]/3600000</f>
        <v>1271928.4445474443</v>
      </c>
      <c r="J719">
        <f>Table1[[#This Row],[kWh]]/Table1[[#This Row],[PRODHOURS]]</f>
        <v>317.98211113686108</v>
      </c>
      <c r="K719">
        <f>Table1[[#This Row],[KW]]/1000</f>
        <v>0.31798211113686109</v>
      </c>
      <c r="L719" s="5">
        <f>Table1[[#This Row],[kWh]]/33.33</f>
        <v>38161.669503373669</v>
      </c>
      <c r="M719" s="5">
        <f>Table1[[#This Row],[MW]]/0.769</f>
        <v>0.41350079471633433</v>
      </c>
      <c r="N719" s="5">
        <f>Table1[[#This Row],[E2_plant_usage]]/Table1[[#This Row],[E2_plant_cost]]</f>
        <v>0.22651356993736951</v>
      </c>
      <c r="O719" s="5">
        <f>Table1[[#This Row],[E2_plant_cost]]/Table1[[#This Row],[kWh]]</f>
        <v>1.506374048173534E-2</v>
      </c>
    </row>
    <row r="720" spans="1:15">
      <c r="A720" s="2">
        <v>1983</v>
      </c>
      <c r="B720" s="2">
        <v>3823</v>
      </c>
      <c r="C720" s="2">
        <v>43</v>
      </c>
      <c r="D720" s="2" t="s">
        <v>93</v>
      </c>
      <c r="E720" s="2">
        <v>2250</v>
      </c>
      <c r="F720" s="2">
        <v>27425</v>
      </c>
      <c r="G720" s="2">
        <v>4285</v>
      </c>
      <c r="H720">
        <f>Table1[[#This Row],[E2_plant_usage]]*1055055852.62</f>
        <v>4520914328476.7002</v>
      </c>
      <c r="I720">
        <f>Table1[[#This Row],[E2 in joule]]/3600000</f>
        <v>1255809.5356879723</v>
      </c>
      <c r="J720">
        <f>Table1[[#This Row],[kWh]]/Table1[[#This Row],[PRODHOURS]]</f>
        <v>558.13757141687654</v>
      </c>
      <c r="K720">
        <f>Table1[[#This Row],[KW]]/1000</f>
        <v>0.55813757141687659</v>
      </c>
      <c r="L720" s="5">
        <f>Table1[[#This Row],[kWh]]/33.33</f>
        <v>37678.053876026774</v>
      </c>
      <c r="M720" s="5">
        <f>Table1[[#This Row],[MW]]/0.769</f>
        <v>0.72579658181648454</v>
      </c>
      <c r="N720" s="5">
        <f>Table1[[#This Row],[E2_plant_usage]]/Table1[[#This Row],[E2_plant_cost]]</f>
        <v>0.15624430264357339</v>
      </c>
      <c r="O720" s="5">
        <f>Table1[[#This Row],[E2_plant_cost]]/Table1[[#This Row],[kWh]]</f>
        <v>2.1838502751116404E-2</v>
      </c>
    </row>
    <row r="721" spans="1:15">
      <c r="A721" s="2">
        <v>1997</v>
      </c>
      <c r="B721" s="2">
        <v>3443</v>
      </c>
      <c r="C721" s="2">
        <v>43</v>
      </c>
      <c r="D721" s="2" t="s">
        <v>483</v>
      </c>
      <c r="E721" s="2">
        <v>2000</v>
      </c>
      <c r="F721" s="2">
        <v>29063</v>
      </c>
      <c r="G721" s="2">
        <v>4255</v>
      </c>
      <c r="H721">
        <f>Table1[[#This Row],[E2_plant_usage]]*1055055852.62</f>
        <v>4489262652898.0996</v>
      </c>
      <c r="I721">
        <f>Table1[[#This Row],[E2 in joule]]/3600000</f>
        <v>1247017.4035828055</v>
      </c>
      <c r="J721">
        <f>Table1[[#This Row],[kWh]]/Table1[[#This Row],[PRODHOURS]]</f>
        <v>623.50870179140281</v>
      </c>
      <c r="K721">
        <f>Table1[[#This Row],[KW]]/1000</f>
        <v>0.62350870179140283</v>
      </c>
      <c r="L721" s="5">
        <f>Table1[[#This Row],[kWh]]/33.33</f>
        <v>37414.263533837555</v>
      </c>
      <c r="M721" s="5">
        <f>Table1[[#This Row],[MW]]/0.769</f>
        <v>0.8108045536949321</v>
      </c>
      <c r="N721" s="5">
        <f>Table1[[#This Row],[E2_plant_usage]]/Table1[[#This Row],[E2_plant_cost]]</f>
        <v>0.14640608333620067</v>
      </c>
      <c r="O721" s="5">
        <f>Table1[[#This Row],[E2_plant_cost]]/Table1[[#This Row],[kWh]]</f>
        <v>2.3306009937390688E-2</v>
      </c>
    </row>
    <row r="722" spans="1:15">
      <c r="A722" s="2">
        <v>2011</v>
      </c>
      <c r="B722" s="2">
        <v>3085</v>
      </c>
      <c r="C722" s="2">
        <v>28</v>
      </c>
      <c r="D722" s="2" t="s">
        <v>791</v>
      </c>
      <c r="E722" s="2">
        <v>6000</v>
      </c>
      <c r="F722" s="2">
        <v>51704</v>
      </c>
      <c r="G722" s="2">
        <v>4250</v>
      </c>
      <c r="H722">
        <f>Table1[[#This Row],[E2_plant_usage]]*1055055852.62</f>
        <v>4483987373635</v>
      </c>
      <c r="I722">
        <f>Table1[[#This Row],[E2 in joule]]/3600000</f>
        <v>1245552.0482319444</v>
      </c>
      <c r="J722">
        <f>Table1[[#This Row],[kWh]]/Table1[[#This Row],[PRODHOURS]]</f>
        <v>207.59200803865741</v>
      </c>
      <c r="K722">
        <f>Table1[[#This Row],[KW]]/1000</f>
        <v>0.20759200803865741</v>
      </c>
      <c r="L722" s="5">
        <f>Table1[[#This Row],[kWh]]/33.33</f>
        <v>37370.298476806012</v>
      </c>
      <c r="M722" s="5">
        <f>Table1[[#This Row],[MW]]/0.769</f>
        <v>0.2699505956289433</v>
      </c>
      <c r="N722" s="5">
        <f>Table1[[#This Row],[E2_plant_usage]]/Table1[[#This Row],[E2_plant_cost]]</f>
        <v>8.2198669348599721E-2</v>
      </c>
      <c r="O722" s="5">
        <f>Table1[[#This Row],[E2_plant_cost]]/Table1[[#This Row],[kWh]]</f>
        <v>4.1510910823352259E-2</v>
      </c>
    </row>
    <row r="723" spans="1:15">
      <c r="A723" s="2">
        <v>2021</v>
      </c>
      <c r="B723" s="2">
        <v>2082</v>
      </c>
      <c r="C723" s="2">
        <v>300</v>
      </c>
      <c r="D723" s="2" t="s">
        <v>965</v>
      </c>
      <c r="E723" s="2">
        <v>6000</v>
      </c>
      <c r="F723" s="2">
        <v>25719</v>
      </c>
      <c r="G723" s="2">
        <v>4212</v>
      </c>
      <c r="H723">
        <f>Table1[[#This Row],[E2_plant_usage]]*1055055852.62</f>
        <v>4443895251235.4404</v>
      </c>
      <c r="I723">
        <f>Table1[[#This Row],[E2 in joule]]/3600000</f>
        <v>1234415.3475654002</v>
      </c>
      <c r="J723">
        <f>Table1[[#This Row],[kWh]]/Table1[[#This Row],[PRODHOURS]]</f>
        <v>205.73589126090002</v>
      </c>
      <c r="K723">
        <f>Table1[[#This Row],[KW]]/1000</f>
        <v>0.20573589126090003</v>
      </c>
      <c r="L723" s="5">
        <f>Table1[[#This Row],[kWh]]/33.33</f>
        <v>37036.164043366342</v>
      </c>
      <c r="M723" s="5">
        <f>Table1[[#This Row],[MW]]/0.769</f>
        <v>0.26753691971508453</v>
      </c>
      <c r="N723" s="5">
        <f>Table1[[#This Row],[E2_plant_usage]]/Table1[[#This Row],[E2_plant_cost]]</f>
        <v>0.16376997550449085</v>
      </c>
      <c r="O723" s="5">
        <f>Table1[[#This Row],[E2_plant_cost]]/Table1[[#This Row],[kWh]]</f>
        <v>2.0834964544733506E-2</v>
      </c>
    </row>
    <row r="724" spans="1:15">
      <c r="A724" s="2">
        <v>1996</v>
      </c>
      <c r="B724" s="2">
        <v>2326</v>
      </c>
      <c r="C724" s="2">
        <v>550</v>
      </c>
      <c r="D724" s="2" t="s">
        <v>459</v>
      </c>
      <c r="E724" s="2">
        <v>6100</v>
      </c>
      <c r="F724" s="2">
        <v>19842</v>
      </c>
      <c r="G724" s="2">
        <v>4198</v>
      </c>
      <c r="H724">
        <f>Table1[[#This Row],[E2_plant_usage]]*1055055852.62</f>
        <v>4429124469298.7598</v>
      </c>
      <c r="I724">
        <f>Table1[[#This Row],[E2 in joule]]/3600000</f>
        <v>1230312.3525829888</v>
      </c>
      <c r="J724">
        <f>Table1[[#This Row],[kWh]]/Table1[[#This Row],[PRODHOURS]]</f>
        <v>201.69054960376866</v>
      </c>
      <c r="K724">
        <f>Table1[[#This Row],[KW]]/1000</f>
        <v>0.20169054960376867</v>
      </c>
      <c r="L724" s="5">
        <f>Table1[[#This Row],[kWh]]/33.33</f>
        <v>36913.061883678034</v>
      </c>
      <c r="M724" s="5">
        <f>Table1[[#This Row],[MW]]/0.769</f>
        <v>0.26227639740412051</v>
      </c>
      <c r="N724" s="5">
        <f>Table1[[#This Row],[E2_plant_usage]]/Table1[[#This Row],[E2_plant_cost]]</f>
        <v>0.21157141417195846</v>
      </c>
      <c r="O724" s="5">
        <f>Table1[[#This Row],[E2_plant_cost]]/Table1[[#This Row],[kWh]]</f>
        <v>1.6127611787642836E-2</v>
      </c>
    </row>
    <row r="725" spans="1:15">
      <c r="A725" s="2">
        <v>2002</v>
      </c>
      <c r="B725" s="2">
        <v>3089</v>
      </c>
      <c r="C725" s="2">
        <v>100</v>
      </c>
      <c r="D725" s="2" t="s">
        <v>605</v>
      </c>
      <c r="E725" s="2">
        <v>6120</v>
      </c>
      <c r="F725" s="2">
        <v>42393</v>
      </c>
      <c r="G725" s="2">
        <v>4183</v>
      </c>
      <c r="H725">
        <f>Table1[[#This Row],[E2_plant_usage]]*1055055852.62</f>
        <v>4413298631509.46</v>
      </c>
      <c r="I725">
        <f>Table1[[#This Row],[E2 in joule]]/3600000</f>
        <v>1225916.2865304055</v>
      </c>
      <c r="J725">
        <f>Table1[[#This Row],[kWh]]/Table1[[#This Row],[PRODHOURS]]</f>
        <v>200.31311871411856</v>
      </c>
      <c r="K725">
        <f>Table1[[#This Row],[KW]]/1000</f>
        <v>0.20031311871411855</v>
      </c>
      <c r="L725" s="5">
        <f>Table1[[#This Row],[kWh]]/33.33</f>
        <v>36781.166712583428</v>
      </c>
      <c r="M725" s="5">
        <f>Table1[[#This Row],[MW]]/0.769</f>
        <v>0.26048519988832058</v>
      </c>
      <c r="N725" s="5">
        <f>Table1[[#This Row],[E2_plant_usage]]/Table1[[#This Row],[E2_plant_cost]]</f>
        <v>9.8671950557875115E-2</v>
      </c>
      <c r="O725" s="5">
        <f>Table1[[#This Row],[E2_plant_cost]]/Table1[[#This Row],[kWh]]</f>
        <v>3.4580664655317436E-2</v>
      </c>
    </row>
    <row r="726" spans="1:15">
      <c r="A726" s="2">
        <v>2009</v>
      </c>
      <c r="B726" s="2">
        <v>3082</v>
      </c>
      <c r="C726" s="2">
        <v>200</v>
      </c>
      <c r="D726" s="2" t="s">
        <v>755</v>
      </c>
      <c r="E726" s="2">
        <v>8400</v>
      </c>
      <c r="F726" s="2">
        <v>40334</v>
      </c>
      <c r="G726" s="2">
        <v>4139</v>
      </c>
      <c r="H726">
        <f>Table1[[#This Row],[E2_plant_usage]]*1055055852.62</f>
        <v>4366876173994.1802</v>
      </c>
      <c r="I726">
        <f>Table1[[#This Row],[E2 in joule]]/3600000</f>
        <v>1213021.1594428278</v>
      </c>
      <c r="J726">
        <f>Table1[[#This Row],[kWh]]/Table1[[#This Row],[PRODHOURS]]</f>
        <v>144.40728088605093</v>
      </c>
      <c r="K726">
        <f>Table1[[#This Row],[KW]]/1000</f>
        <v>0.14440728088605093</v>
      </c>
      <c r="L726" s="5">
        <f>Table1[[#This Row],[kWh]]/33.33</f>
        <v>36394.274210705909</v>
      </c>
      <c r="M726" s="5">
        <f>Table1[[#This Row],[MW]]/0.769</f>
        <v>0.18778580089213384</v>
      </c>
      <c r="N726" s="5">
        <f>Table1[[#This Row],[E2_plant_usage]]/Table1[[#This Row],[E2_plant_cost]]</f>
        <v>0.10261813854316458</v>
      </c>
      <c r="O726" s="5">
        <f>Table1[[#This Row],[E2_plant_cost]]/Table1[[#This Row],[kWh]]</f>
        <v>3.3250862679531867E-2</v>
      </c>
    </row>
    <row r="727" spans="1:15">
      <c r="A727" s="2">
        <v>1998</v>
      </c>
      <c r="B727" s="2">
        <v>2519</v>
      </c>
      <c r="C727" s="2">
        <v>35</v>
      </c>
      <c r="D727" s="2" t="s">
        <v>506</v>
      </c>
      <c r="E727" s="2">
        <v>3000</v>
      </c>
      <c r="F727" s="2">
        <v>24741</v>
      </c>
      <c r="G727" s="2">
        <v>4096</v>
      </c>
      <c r="H727">
        <f>Table1[[#This Row],[E2_plant_usage]]*1055055852.62</f>
        <v>4321508772331.52</v>
      </c>
      <c r="I727">
        <f>Table1[[#This Row],[E2 in joule]]/3600000</f>
        <v>1200419.1034254222</v>
      </c>
      <c r="J727">
        <f>Table1[[#This Row],[kWh]]/Table1[[#This Row],[PRODHOURS]]</f>
        <v>400.13970114180739</v>
      </c>
      <c r="K727">
        <f>Table1[[#This Row],[KW]]/1000</f>
        <v>0.40013970114180741</v>
      </c>
      <c r="L727" s="5">
        <f>Table1[[#This Row],[kWh]]/33.33</f>
        <v>36016.174720234689</v>
      </c>
      <c r="M727" s="5">
        <f>Table1[[#This Row],[MW]]/0.769</f>
        <v>0.52033771279818908</v>
      </c>
      <c r="N727" s="5">
        <f>Table1[[#This Row],[E2_plant_usage]]/Table1[[#This Row],[E2_plant_cost]]</f>
        <v>0.16555515136817428</v>
      </c>
      <c r="O727" s="5">
        <f>Table1[[#This Row],[E2_plant_cost]]/Table1[[#This Row],[kWh]]</f>
        <v>2.0610301793266214E-2</v>
      </c>
    </row>
    <row r="728" spans="1:15">
      <c r="A728" s="2">
        <v>1990</v>
      </c>
      <c r="B728" s="2">
        <v>3443</v>
      </c>
      <c r="C728" s="2">
        <v>250</v>
      </c>
      <c r="D728" s="2" t="s">
        <v>279</v>
      </c>
      <c r="E728" s="2">
        <v>5500</v>
      </c>
      <c r="F728" s="2">
        <v>18163</v>
      </c>
      <c r="G728" s="2">
        <v>4070</v>
      </c>
      <c r="H728">
        <f>Table1[[#This Row],[E2_plant_usage]]*1055055852.62</f>
        <v>4294077320163.3999</v>
      </c>
      <c r="I728">
        <f>Table1[[#This Row],[E2 in joule]]/3600000</f>
        <v>1192799.2556009444</v>
      </c>
      <c r="J728">
        <f>Table1[[#This Row],[kWh]]/Table1[[#This Row],[PRODHOURS]]</f>
        <v>216.87259192744443</v>
      </c>
      <c r="K728">
        <f>Table1[[#This Row],[KW]]/1000</f>
        <v>0.21687259192744443</v>
      </c>
      <c r="L728" s="5">
        <f>Table1[[#This Row],[kWh]]/33.33</f>
        <v>35787.5564236707</v>
      </c>
      <c r="M728" s="5">
        <f>Table1[[#This Row],[MW]]/0.769</f>
        <v>0.28201897519823721</v>
      </c>
      <c r="N728" s="5">
        <f>Table1[[#This Row],[E2_plant_usage]]/Table1[[#This Row],[E2_plant_cost]]</f>
        <v>0.22408192479215988</v>
      </c>
      <c r="O728" s="5">
        <f>Table1[[#This Row],[E2_plant_cost]]/Table1[[#This Row],[kWh]]</f>
        <v>1.5227206015356955E-2</v>
      </c>
    </row>
    <row r="729" spans="1:15">
      <c r="A729" s="2">
        <v>2005</v>
      </c>
      <c r="B729" s="2">
        <v>3544</v>
      </c>
      <c r="C729" s="2">
        <v>125</v>
      </c>
      <c r="D729" s="2" t="s">
        <v>677</v>
      </c>
      <c r="E729" s="2">
        <v>7344</v>
      </c>
      <c r="F729" s="2">
        <v>19403</v>
      </c>
      <c r="G729" s="2">
        <v>4059</v>
      </c>
      <c r="H729">
        <f>Table1[[#This Row],[E2_plant_usage]]*1055055852.62</f>
        <v>4282471705784.5801</v>
      </c>
      <c r="I729">
        <f>Table1[[#This Row],[E2 in joule]]/3600000</f>
        <v>1189575.4738290501</v>
      </c>
      <c r="J729">
        <f>Table1[[#This Row],[kWh]]/Table1[[#This Row],[PRODHOURS]]</f>
        <v>161.97923118587283</v>
      </c>
      <c r="K729">
        <f>Table1[[#This Row],[KW]]/1000</f>
        <v>0.16197923118587285</v>
      </c>
      <c r="L729" s="5">
        <f>Table1[[#This Row],[kWh]]/33.33</f>
        <v>35690.833298201323</v>
      </c>
      <c r="M729" s="5">
        <f>Table1[[#This Row],[MW]]/0.769</f>
        <v>0.2106361913990544</v>
      </c>
      <c r="N729" s="5">
        <f>Table1[[#This Row],[E2_plant_usage]]/Table1[[#This Row],[E2_plant_cost]]</f>
        <v>0.20919445446580426</v>
      </c>
      <c r="O729" s="5">
        <f>Table1[[#This Row],[E2_plant_cost]]/Table1[[#This Row],[kWh]]</f>
        <v>1.6310860829657908E-2</v>
      </c>
    </row>
    <row r="730" spans="1:15">
      <c r="A730" s="2">
        <v>1999</v>
      </c>
      <c r="B730" s="2">
        <v>2657</v>
      </c>
      <c r="C730" s="2">
        <v>75</v>
      </c>
      <c r="D730" s="2" t="s">
        <v>515</v>
      </c>
      <c r="E730" s="2">
        <v>4000</v>
      </c>
      <c r="F730" s="2">
        <v>19546</v>
      </c>
      <c r="G730" s="2">
        <v>4016</v>
      </c>
      <c r="H730">
        <f>Table1[[#This Row],[E2_plant_usage]]*1055055852.62</f>
        <v>4237104304121.9199</v>
      </c>
      <c r="I730">
        <f>Table1[[#This Row],[E2 in joule]]/3600000</f>
        <v>1176973.4178116445</v>
      </c>
      <c r="J730">
        <f>Table1[[#This Row],[kWh]]/Table1[[#This Row],[PRODHOURS]]</f>
        <v>294.24335445291115</v>
      </c>
      <c r="K730">
        <f>Table1[[#This Row],[KW]]/1000</f>
        <v>0.29424335445291117</v>
      </c>
      <c r="L730" s="5">
        <f>Table1[[#This Row],[kWh]]/33.33</f>
        <v>35312.73380773011</v>
      </c>
      <c r="M730" s="5">
        <f>Table1[[#This Row],[MW]]/0.769</f>
        <v>0.38263115013382465</v>
      </c>
      <c r="N730" s="5">
        <f>Table1[[#This Row],[E2_plant_usage]]/Table1[[#This Row],[E2_plant_cost]]</f>
        <v>0.20546403356185408</v>
      </c>
      <c r="O730" s="5">
        <f>Table1[[#This Row],[E2_plant_cost]]/Table1[[#This Row],[kWh]]</f>
        <v>1.6607002081951878E-2</v>
      </c>
    </row>
    <row r="731" spans="1:15">
      <c r="A731" s="2">
        <v>2014</v>
      </c>
      <c r="B731" s="2">
        <v>3089</v>
      </c>
      <c r="C731" s="2">
        <v>284</v>
      </c>
      <c r="D731" s="2" t="s">
        <v>840</v>
      </c>
      <c r="E731" s="2">
        <v>8760</v>
      </c>
      <c r="F731" s="2">
        <v>31565</v>
      </c>
      <c r="G731" s="2">
        <v>4002</v>
      </c>
      <c r="H731">
        <f>Table1[[#This Row],[E2_plant_usage]]*1055055852.62</f>
        <v>4222333522185.2402</v>
      </c>
      <c r="I731">
        <f>Table1[[#This Row],[E2 in joule]]/3600000</f>
        <v>1172870.4228292333</v>
      </c>
      <c r="J731">
        <f>Table1[[#This Row],[kWh]]/Table1[[#This Row],[PRODHOURS]]</f>
        <v>133.88931767457001</v>
      </c>
      <c r="K731">
        <f>Table1[[#This Row],[KW]]/1000</f>
        <v>0.13388931767457002</v>
      </c>
      <c r="L731" s="5">
        <f>Table1[[#This Row],[kWh]]/33.33</f>
        <v>35189.631648041803</v>
      </c>
      <c r="M731" s="5">
        <f>Table1[[#This Row],[MW]]/0.769</f>
        <v>0.17410834548058521</v>
      </c>
      <c r="N731" s="5">
        <f>Table1[[#This Row],[E2_plant_usage]]/Table1[[#This Row],[E2_plant_cost]]</f>
        <v>0.1267859971487407</v>
      </c>
      <c r="O731" s="5">
        <f>Table1[[#This Row],[E2_plant_cost]]/Table1[[#This Row],[kWh]]</f>
        <v>2.691260635924125E-2</v>
      </c>
    </row>
    <row r="732" spans="1:15">
      <c r="A732" s="2">
        <v>1997</v>
      </c>
      <c r="B732" s="2">
        <v>2752</v>
      </c>
      <c r="C732" s="2">
        <v>88</v>
      </c>
      <c r="D732" s="2" t="s">
        <v>481</v>
      </c>
      <c r="E732" s="2">
        <v>6800</v>
      </c>
      <c r="F732" s="2">
        <v>22979</v>
      </c>
      <c r="G732" s="2">
        <v>3993</v>
      </c>
      <c r="H732">
        <f>Table1[[#This Row],[E2_plant_usage]]*1055055852.62</f>
        <v>4212838019511.6602</v>
      </c>
      <c r="I732">
        <f>Table1[[#This Row],[E2 in joule]]/3600000</f>
        <v>1170232.7831976833</v>
      </c>
      <c r="J732">
        <f>Table1[[#This Row],[kWh]]/Table1[[#This Row],[PRODHOURS]]</f>
        <v>172.09305635260048</v>
      </c>
      <c r="K732">
        <f>Table1[[#This Row],[KW]]/1000</f>
        <v>0.17209305635260047</v>
      </c>
      <c r="L732" s="5">
        <f>Table1[[#This Row],[kWh]]/33.33</f>
        <v>35110.494545385038</v>
      </c>
      <c r="M732" s="5">
        <f>Table1[[#This Row],[MW]]/0.769</f>
        <v>0.22378810969128798</v>
      </c>
      <c r="N732" s="5">
        <f>Table1[[#This Row],[E2_plant_usage]]/Table1[[#This Row],[E2_plant_cost]]</f>
        <v>0.17376735280038297</v>
      </c>
      <c r="O732" s="5">
        <f>Table1[[#This Row],[E2_plant_cost]]/Table1[[#This Row],[kWh]]</f>
        <v>1.9636264109102675E-2</v>
      </c>
    </row>
    <row r="733" spans="1:15">
      <c r="A733" s="2">
        <v>2004</v>
      </c>
      <c r="B733" s="2">
        <v>3569</v>
      </c>
      <c r="C733" s="2">
        <v>70</v>
      </c>
      <c r="D733" s="2" t="s">
        <v>641</v>
      </c>
      <c r="E733" s="2">
        <v>5720</v>
      </c>
      <c r="F733" s="2">
        <v>29754</v>
      </c>
      <c r="G733" s="2">
        <v>3956</v>
      </c>
      <c r="H733">
        <f>Table1[[#This Row],[E2_plant_usage]]*1055055852.62</f>
        <v>4173800952964.7202</v>
      </c>
      <c r="I733">
        <f>Table1[[#This Row],[E2 in joule]]/3600000</f>
        <v>1159389.1536013111</v>
      </c>
      <c r="J733">
        <f>Table1[[#This Row],[kWh]]/Table1[[#This Row],[PRODHOURS]]</f>
        <v>202.69041146876069</v>
      </c>
      <c r="K733">
        <f>Table1[[#This Row],[KW]]/1000</f>
        <v>0.20269041146876068</v>
      </c>
      <c r="L733" s="5">
        <f>Table1[[#This Row],[kWh]]/33.33</f>
        <v>34785.153123351673</v>
      </c>
      <c r="M733" s="5">
        <f>Table1[[#This Row],[MW]]/0.769</f>
        <v>0.26357660789175641</v>
      </c>
      <c r="N733" s="5">
        <f>Table1[[#This Row],[E2_plant_usage]]/Table1[[#This Row],[E2_plant_cost]]</f>
        <v>0.1329569133561874</v>
      </c>
      <c r="O733" s="5">
        <f>Table1[[#This Row],[E2_plant_cost]]/Table1[[#This Row],[kWh]]</f>
        <v>2.5663514194157931E-2</v>
      </c>
    </row>
    <row r="734" spans="1:15">
      <c r="A734" s="2">
        <v>1994</v>
      </c>
      <c r="B734" s="2">
        <v>3548</v>
      </c>
      <c r="C734" s="2">
        <v>139</v>
      </c>
      <c r="D734" s="2" t="s">
        <v>389</v>
      </c>
      <c r="E734" s="2">
        <v>8400</v>
      </c>
      <c r="F734" s="2">
        <v>19191</v>
      </c>
      <c r="G734" s="2">
        <v>3943</v>
      </c>
      <c r="H734">
        <f>Table1[[#This Row],[E2_plant_usage]]*1055055852.62</f>
        <v>4160085226880.6602</v>
      </c>
      <c r="I734">
        <f>Table1[[#This Row],[E2 in joule]]/3600000</f>
        <v>1155579.2296890724</v>
      </c>
      <c r="J734">
        <f>Table1[[#This Row],[kWh]]/Table1[[#This Row],[PRODHOURS]]</f>
        <v>137.56895591536576</v>
      </c>
      <c r="K734">
        <f>Table1[[#This Row],[KW]]/1000</f>
        <v>0.13756895591536578</v>
      </c>
      <c r="L734" s="5">
        <f>Table1[[#This Row],[kWh]]/33.33</f>
        <v>34670.843975069678</v>
      </c>
      <c r="M734" s="5">
        <f>Table1[[#This Row],[MW]]/0.769</f>
        <v>0.17889331068318046</v>
      </c>
      <c r="N734" s="5">
        <f>Table1[[#This Row],[E2_plant_usage]]/Table1[[#This Row],[E2_plant_cost]]</f>
        <v>0.20546089312698662</v>
      </c>
      <c r="O734" s="5">
        <f>Table1[[#This Row],[E2_plant_cost]]/Table1[[#This Row],[kWh]]</f>
        <v>1.66072559171591E-2</v>
      </c>
    </row>
    <row r="735" spans="1:15">
      <c r="A735" s="2">
        <v>1990</v>
      </c>
      <c r="B735" s="2">
        <v>3632</v>
      </c>
      <c r="C735" s="2">
        <v>60</v>
      </c>
      <c r="D735" s="2" t="s">
        <v>292</v>
      </c>
      <c r="E735" s="2">
        <v>2500</v>
      </c>
      <c r="F735" s="2">
        <v>19871</v>
      </c>
      <c r="G735" s="2">
        <v>3941</v>
      </c>
      <c r="H735">
        <f>Table1[[#This Row],[E2_plant_usage]]*1055055852.62</f>
        <v>4157975115175.4199</v>
      </c>
      <c r="I735">
        <f>Table1[[#This Row],[E2 in joule]]/3600000</f>
        <v>1154993.0875487279</v>
      </c>
      <c r="J735">
        <f>Table1[[#This Row],[kWh]]/Table1[[#This Row],[PRODHOURS]]</f>
        <v>461.99723501949114</v>
      </c>
      <c r="K735">
        <f>Table1[[#This Row],[KW]]/1000</f>
        <v>0.46199723501949114</v>
      </c>
      <c r="L735" s="5">
        <f>Table1[[#This Row],[kWh]]/33.33</f>
        <v>34653.257952257067</v>
      </c>
      <c r="M735" s="5">
        <f>Table1[[#This Row],[MW]]/0.769</f>
        <v>0.60077663851689356</v>
      </c>
      <c r="N735" s="5">
        <f>Table1[[#This Row],[E2_plant_usage]]/Table1[[#This Row],[E2_plant_cost]]</f>
        <v>0.1983292234915203</v>
      </c>
      <c r="O735" s="5">
        <f>Table1[[#This Row],[E2_plant_cost]]/Table1[[#This Row],[kWh]]</f>
        <v>1.7204431969521778E-2</v>
      </c>
    </row>
    <row r="736" spans="1:15">
      <c r="A736" s="2">
        <v>1993</v>
      </c>
      <c r="B736" s="2">
        <v>3999</v>
      </c>
      <c r="C736" s="2">
        <v>210</v>
      </c>
      <c r="D736" s="2" t="s">
        <v>368</v>
      </c>
      <c r="E736" s="2">
        <v>2500</v>
      </c>
      <c r="F736" s="2">
        <v>18617</v>
      </c>
      <c r="G736" s="2">
        <v>3938</v>
      </c>
      <c r="H736">
        <f>Table1[[#This Row],[E2_plant_usage]]*1055055852.62</f>
        <v>4154809947617.5601</v>
      </c>
      <c r="I736">
        <f>Table1[[#This Row],[E2 in joule]]/3600000</f>
        <v>1154113.874338211</v>
      </c>
      <c r="J736">
        <f>Table1[[#This Row],[kWh]]/Table1[[#This Row],[PRODHOURS]]</f>
        <v>461.64554973528442</v>
      </c>
      <c r="K736">
        <f>Table1[[#This Row],[KW]]/1000</f>
        <v>0.46164554973528443</v>
      </c>
      <c r="L736" s="5">
        <f>Table1[[#This Row],[kWh]]/33.33</f>
        <v>34626.878918038135</v>
      </c>
      <c r="M736" s="5">
        <f>Table1[[#This Row],[MW]]/0.769</f>
        <v>0.60031931044900444</v>
      </c>
      <c r="N736" s="5">
        <f>Table1[[#This Row],[E2_plant_usage]]/Table1[[#This Row],[E2_plant_cost]]</f>
        <v>0.21152709888811302</v>
      </c>
      <c r="O736" s="5">
        <f>Table1[[#This Row],[E2_plant_cost]]/Table1[[#This Row],[kWh]]</f>
        <v>1.6130990549503021E-2</v>
      </c>
    </row>
    <row r="737" spans="1:15">
      <c r="A737" s="2">
        <v>1985</v>
      </c>
      <c r="B737" s="2">
        <v>3544</v>
      </c>
      <c r="C737" s="2">
        <v>175</v>
      </c>
      <c r="D737" s="2" t="s">
        <v>151</v>
      </c>
      <c r="E737" s="2">
        <v>6760</v>
      </c>
      <c r="F737" s="2">
        <v>22252</v>
      </c>
      <c r="G737" s="2">
        <v>3880</v>
      </c>
      <c r="H737">
        <f>Table1[[#This Row],[E2_plant_usage]]*1055055852.62</f>
        <v>4093616708165.6001</v>
      </c>
      <c r="I737">
        <f>Table1[[#This Row],[E2 in joule]]/3600000</f>
        <v>1137115.7522682222</v>
      </c>
      <c r="J737">
        <f>Table1[[#This Row],[kWh]]/Table1[[#This Row],[PRODHOURS]]</f>
        <v>168.21238938879026</v>
      </c>
      <c r="K737">
        <f>Table1[[#This Row],[KW]]/1000</f>
        <v>0.16821238938879027</v>
      </c>
      <c r="L737" s="5">
        <f>Table1[[#This Row],[kWh]]/33.33</f>
        <v>34116.884256472316</v>
      </c>
      <c r="M737" s="5">
        <f>Table1[[#This Row],[MW]]/0.769</f>
        <v>0.21874172872404454</v>
      </c>
      <c r="N737" s="5">
        <f>Table1[[#This Row],[E2_plant_usage]]/Table1[[#This Row],[E2_plant_cost]]</f>
        <v>0.17436634909221643</v>
      </c>
      <c r="O737" s="5">
        <f>Table1[[#This Row],[E2_plant_cost]]/Table1[[#This Row],[kWh]]</f>
        <v>1.9568808149578086E-2</v>
      </c>
    </row>
    <row r="738" spans="1:15">
      <c r="A738" s="2">
        <v>1994</v>
      </c>
      <c r="B738" s="2">
        <v>3089</v>
      </c>
      <c r="C738" s="2">
        <v>107</v>
      </c>
      <c r="D738" s="2" t="s">
        <v>388</v>
      </c>
      <c r="E738" s="2">
        <v>6000</v>
      </c>
      <c r="F738" s="2">
        <v>18636</v>
      </c>
      <c r="G738" s="2">
        <v>3860</v>
      </c>
      <c r="H738">
        <f>Table1[[#This Row],[E2_plant_usage]]*1055055852.62</f>
        <v>4072515591113.2002</v>
      </c>
      <c r="I738">
        <f>Table1[[#This Row],[E2 in joule]]/3600000</f>
        <v>1131254.3308647778</v>
      </c>
      <c r="J738">
        <f>Table1[[#This Row],[kWh]]/Table1[[#This Row],[PRODHOURS]]</f>
        <v>188.54238847746296</v>
      </c>
      <c r="K738">
        <f>Table1[[#This Row],[KW]]/1000</f>
        <v>0.18854238847746296</v>
      </c>
      <c r="L738" s="5">
        <f>Table1[[#This Row],[kWh]]/33.33</f>
        <v>33941.024028346168</v>
      </c>
      <c r="M738" s="5">
        <f>Table1[[#This Row],[MW]]/0.769</f>
        <v>0.24517865861828733</v>
      </c>
      <c r="N738" s="5">
        <f>Table1[[#This Row],[E2_plant_usage]]/Table1[[#This Row],[E2_plant_cost]]</f>
        <v>0.20712599270229662</v>
      </c>
      <c r="O738" s="5">
        <f>Table1[[#This Row],[E2_plant_cost]]/Table1[[#This Row],[kWh]]</f>
        <v>1.6473749086780395E-2</v>
      </c>
    </row>
    <row r="739" spans="1:15">
      <c r="A739" s="2">
        <v>2010</v>
      </c>
      <c r="B739" s="2">
        <v>3312</v>
      </c>
      <c r="C739" s="2">
        <v>50</v>
      </c>
      <c r="D739" s="2" t="s">
        <v>759</v>
      </c>
      <c r="E739" s="2">
        <v>3000</v>
      </c>
      <c r="F739" s="2">
        <v>44936</v>
      </c>
      <c r="G739" s="2">
        <v>3856</v>
      </c>
      <c r="H739">
        <f>Table1[[#This Row],[E2_plant_usage]]*1055055852.62</f>
        <v>4068295367702.7202</v>
      </c>
      <c r="I739">
        <f>Table1[[#This Row],[E2 in joule]]/3600000</f>
        <v>1130082.0465840891</v>
      </c>
      <c r="J739">
        <f>Table1[[#This Row],[kWh]]/Table1[[#This Row],[PRODHOURS]]</f>
        <v>376.69401552802969</v>
      </c>
      <c r="K739">
        <f>Table1[[#This Row],[KW]]/1000</f>
        <v>0.37669401552802967</v>
      </c>
      <c r="L739" s="5">
        <f>Table1[[#This Row],[kWh]]/33.33</f>
        <v>33905.851982720946</v>
      </c>
      <c r="M739" s="5">
        <f>Table1[[#This Row],[MW]]/0.769</f>
        <v>0.48984917493892022</v>
      </c>
      <c r="N739" s="5">
        <f>Table1[[#This Row],[E2_plant_usage]]/Table1[[#This Row],[E2_plant_cost]]</f>
        <v>8.5810931102011753E-2</v>
      </c>
      <c r="O739" s="5">
        <f>Table1[[#This Row],[E2_plant_cost]]/Table1[[#This Row],[kWh]]</f>
        <v>3.9763484550372714E-2</v>
      </c>
    </row>
    <row r="740" spans="1:15">
      <c r="A740" s="2">
        <v>2023</v>
      </c>
      <c r="B740" s="2">
        <v>3728</v>
      </c>
      <c r="C740" s="2">
        <v>200</v>
      </c>
      <c r="D740" s="2" t="s">
        <v>1000</v>
      </c>
      <c r="E740" s="2">
        <v>4250</v>
      </c>
      <c r="F740" s="2">
        <v>37092</v>
      </c>
      <c r="G740" s="2">
        <v>3838</v>
      </c>
      <c r="H740">
        <f>Table1[[#This Row],[E2_plant_usage]]*1055055852.62</f>
        <v>4049304362355.5601</v>
      </c>
      <c r="I740">
        <f>Table1[[#This Row],[E2 in joule]]/3600000</f>
        <v>1124806.7673209889</v>
      </c>
      <c r="J740">
        <f>Table1[[#This Row],[kWh]]/Table1[[#This Row],[PRODHOURS]]</f>
        <v>264.6604158402327</v>
      </c>
      <c r="K740">
        <f>Table1[[#This Row],[KW]]/1000</f>
        <v>0.2646604158402327</v>
      </c>
      <c r="L740" s="5">
        <f>Table1[[#This Row],[kWh]]/33.33</f>
        <v>33747.577777407409</v>
      </c>
      <c r="M740" s="5">
        <f>Table1[[#This Row],[MW]]/0.769</f>
        <v>0.34416178912904122</v>
      </c>
      <c r="N740" s="5">
        <f>Table1[[#This Row],[E2_plant_usage]]/Table1[[#This Row],[E2_plant_cost]]</f>
        <v>0.103472446888817</v>
      </c>
      <c r="O740" s="5">
        <f>Table1[[#This Row],[E2_plant_cost]]/Table1[[#This Row],[kWh]]</f>
        <v>3.2976330759765922E-2</v>
      </c>
    </row>
    <row r="741" spans="1:15">
      <c r="A741" s="2">
        <v>1992</v>
      </c>
      <c r="B741" s="2">
        <v>3795</v>
      </c>
      <c r="C741" s="2">
        <v>136</v>
      </c>
      <c r="D741" s="2" t="s">
        <v>339</v>
      </c>
      <c r="E741" s="2">
        <v>4000</v>
      </c>
      <c r="F741" s="2">
        <v>14747</v>
      </c>
      <c r="G741" s="2">
        <v>3827</v>
      </c>
      <c r="H741">
        <f>Table1[[#This Row],[E2_plant_usage]]*1055055852.62</f>
        <v>4037698747976.7402</v>
      </c>
      <c r="I741">
        <f>Table1[[#This Row],[E2 in joule]]/3600000</f>
        <v>1121582.9855490946</v>
      </c>
      <c r="J741">
        <f>Table1[[#This Row],[kWh]]/Table1[[#This Row],[PRODHOURS]]</f>
        <v>280.39574638727368</v>
      </c>
      <c r="K741">
        <f>Table1[[#This Row],[KW]]/1000</f>
        <v>0.28039574638727366</v>
      </c>
      <c r="L741" s="5">
        <f>Table1[[#This Row],[kWh]]/33.33</f>
        <v>33650.854651938032</v>
      </c>
      <c r="M741" s="5">
        <f>Table1[[#This Row],[MW]]/0.769</f>
        <v>0.36462385746069398</v>
      </c>
      <c r="N741" s="5">
        <f>Table1[[#This Row],[E2_plant_usage]]/Table1[[#This Row],[E2_plant_cost]]</f>
        <v>0.25951040889672478</v>
      </c>
      <c r="O741" s="5">
        <f>Table1[[#This Row],[E2_plant_cost]]/Table1[[#This Row],[kWh]]</f>
        <v>1.3148380628099752E-2</v>
      </c>
    </row>
    <row r="742" spans="1:15">
      <c r="A742" s="2">
        <v>2014</v>
      </c>
      <c r="B742" s="2">
        <v>2891</v>
      </c>
      <c r="C742" s="2">
        <v>130</v>
      </c>
      <c r="D742" s="2" t="s">
        <v>851</v>
      </c>
      <c r="E742" s="2">
        <v>6500</v>
      </c>
      <c r="F742" s="2">
        <v>25594</v>
      </c>
      <c r="G742" s="2">
        <v>3788</v>
      </c>
      <c r="H742">
        <f>Table1[[#This Row],[E2_plant_usage]]*1055055852.62</f>
        <v>3996551569724.5601</v>
      </c>
      <c r="I742">
        <f>Table1[[#This Row],[E2 in joule]]/3600000</f>
        <v>1110153.2138123778</v>
      </c>
      <c r="J742">
        <f>Table1[[#This Row],[kWh]]/Table1[[#This Row],[PRODHOURS]]</f>
        <v>170.79280212498119</v>
      </c>
      <c r="K742">
        <f>Table1[[#This Row],[KW]]/1000</f>
        <v>0.17079280212498119</v>
      </c>
      <c r="L742" s="5">
        <f>Table1[[#This Row],[kWh]]/33.33</f>
        <v>33307.927207092041</v>
      </c>
      <c r="M742" s="5">
        <f>Table1[[#This Row],[MW]]/0.769</f>
        <v>0.22209727194405876</v>
      </c>
      <c r="N742" s="5">
        <f>Table1[[#This Row],[E2_plant_usage]]/Table1[[#This Row],[E2_plant_cost]]</f>
        <v>0.14800343830585294</v>
      </c>
      <c r="O742" s="5">
        <f>Table1[[#This Row],[E2_plant_cost]]/Table1[[#This Row],[kWh]]</f>
        <v>2.3054475437770998E-2</v>
      </c>
    </row>
    <row r="743" spans="1:15">
      <c r="A743" s="2">
        <v>2001</v>
      </c>
      <c r="B743" s="2">
        <v>3469</v>
      </c>
      <c r="C743" s="2">
        <v>46</v>
      </c>
      <c r="D743" s="2" t="s">
        <v>582</v>
      </c>
      <c r="E743" s="2">
        <v>2000</v>
      </c>
      <c r="F743" s="2">
        <v>16779</v>
      </c>
      <c r="G743" s="2">
        <v>3781</v>
      </c>
      <c r="H743">
        <f>Table1[[#This Row],[E2_plant_usage]]*1055055852.62</f>
        <v>3989166178756.2202</v>
      </c>
      <c r="I743">
        <f>Table1[[#This Row],[E2 in joule]]/3600000</f>
        <v>1108101.7163211722</v>
      </c>
      <c r="J743">
        <f>Table1[[#This Row],[kWh]]/Table1[[#This Row],[PRODHOURS]]</f>
        <v>554.05085816058613</v>
      </c>
      <c r="K743">
        <f>Table1[[#This Row],[KW]]/1000</f>
        <v>0.55405085816058608</v>
      </c>
      <c r="L743" s="5">
        <f>Table1[[#This Row],[kWh]]/33.33</f>
        <v>33246.376127247895</v>
      </c>
      <c r="M743" s="5">
        <f>Table1[[#This Row],[MW]]/0.769</f>
        <v>0.72048226028684792</v>
      </c>
      <c r="N743" s="5">
        <f>Table1[[#This Row],[E2_plant_usage]]/Table1[[#This Row],[E2_plant_cost]]</f>
        <v>0.2253412003099112</v>
      </c>
      <c r="O743" s="5">
        <f>Table1[[#This Row],[E2_plant_cost]]/Table1[[#This Row],[kWh]]</f>
        <v>1.5142111732942009E-2</v>
      </c>
    </row>
    <row r="744" spans="1:15">
      <c r="A744" s="2">
        <v>2009</v>
      </c>
      <c r="B744" s="2">
        <v>2711</v>
      </c>
      <c r="C744" s="2">
        <v>33</v>
      </c>
      <c r="D744" s="2" t="s">
        <v>748</v>
      </c>
      <c r="E744" s="2">
        <v>2184</v>
      </c>
      <c r="F744" s="2">
        <v>45043</v>
      </c>
      <c r="G744" s="2">
        <v>3762</v>
      </c>
      <c r="H744">
        <f>Table1[[#This Row],[E2_plant_usage]]*1055055852.62</f>
        <v>3969120117556.4399</v>
      </c>
      <c r="I744">
        <f>Table1[[#This Row],[E2 in joule]]/3600000</f>
        <v>1102533.3659878999</v>
      </c>
      <c r="J744">
        <f>Table1[[#This Row],[kWh]]/Table1[[#This Row],[PRODHOURS]]</f>
        <v>504.82296977467945</v>
      </c>
      <c r="K744">
        <f>Table1[[#This Row],[KW]]/1000</f>
        <v>0.50482296977467944</v>
      </c>
      <c r="L744" s="5">
        <f>Table1[[#This Row],[kWh]]/33.33</f>
        <v>33079.308910528052</v>
      </c>
      <c r="M744" s="5">
        <f>Table1[[#This Row],[MW]]/0.769</f>
        <v>0.65646680074730746</v>
      </c>
      <c r="N744" s="5">
        <f>Table1[[#This Row],[E2_plant_usage]]/Table1[[#This Row],[E2_plant_cost]]</f>
        <v>8.3520191816708472E-2</v>
      </c>
      <c r="O744" s="5">
        <f>Table1[[#This Row],[E2_plant_cost]]/Table1[[#This Row],[kWh]]</f>
        <v>4.0854092392605498E-2</v>
      </c>
    </row>
    <row r="745" spans="1:15">
      <c r="A745" s="2">
        <v>1993</v>
      </c>
      <c r="B745" s="2">
        <v>2869</v>
      </c>
      <c r="C745" s="2">
        <v>30</v>
      </c>
      <c r="D745" s="2" t="s">
        <v>371</v>
      </c>
      <c r="E745" s="2">
        <v>6000</v>
      </c>
      <c r="F745" s="2">
        <v>16369</v>
      </c>
      <c r="G745" s="2">
        <v>3716</v>
      </c>
      <c r="H745">
        <f>Table1[[#This Row],[E2_plant_usage]]*1055055852.62</f>
        <v>3920587548335.9199</v>
      </c>
      <c r="I745">
        <f>Table1[[#This Row],[E2 in joule]]/3600000</f>
        <v>1089052.0967599778</v>
      </c>
      <c r="J745">
        <f>Table1[[#This Row],[kWh]]/Table1[[#This Row],[PRODHOURS]]</f>
        <v>181.50868279332963</v>
      </c>
      <c r="K745">
        <f>Table1[[#This Row],[KW]]/1000</f>
        <v>0.18150868279332963</v>
      </c>
      <c r="L745" s="5">
        <f>Table1[[#This Row],[kWh]]/33.33</f>
        <v>32674.830385837919</v>
      </c>
      <c r="M745" s="5">
        <f>Table1[[#This Row],[MW]]/0.769</f>
        <v>0.23603209726050667</v>
      </c>
      <c r="N745" s="5">
        <f>Table1[[#This Row],[E2_plant_usage]]/Table1[[#This Row],[E2_plant_cost]]</f>
        <v>0.22701447858757406</v>
      </c>
      <c r="O745" s="5">
        <f>Table1[[#This Row],[E2_plant_cost]]/Table1[[#This Row],[kWh]]</f>
        <v>1.5030502258522951E-2</v>
      </c>
    </row>
    <row r="746" spans="1:15">
      <c r="A746" s="2">
        <v>1991</v>
      </c>
      <c r="B746" s="2">
        <v>3083</v>
      </c>
      <c r="C746" s="2">
        <v>96</v>
      </c>
      <c r="D746" s="2" t="s">
        <v>302</v>
      </c>
      <c r="E746" s="2">
        <v>8500</v>
      </c>
      <c r="F746" s="2">
        <v>15090</v>
      </c>
      <c r="G746" s="2">
        <v>3697</v>
      </c>
      <c r="H746">
        <f>Table1[[#This Row],[E2_plant_usage]]*1055055852.62</f>
        <v>3900541487136.1401</v>
      </c>
      <c r="I746">
        <f>Table1[[#This Row],[E2 in joule]]/3600000</f>
        <v>1083483.7464267055</v>
      </c>
      <c r="J746">
        <f>Table1[[#This Row],[kWh]]/Table1[[#This Row],[PRODHOURS]]</f>
        <v>127.46867605020064</v>
      </c>
      <c r="K746">
        <f>Table1[[#This Row],[KW]]/1000</f>
        <v>0.12746867605020065</v>
      </c>
      <c r="L746" s="5">
        <f>Table1[[#This Row],[kWh]]/33.33</f>
        <v>32507.76316911808</v>
      </c>
      <c r="M746" s="5">
        <f>Table1[[#This Row],[MW]]/0.769</f>
        <v>0.16575900656723103</v>
      </c>
      <c r="N746" s="5">
        <f>Table1[[#This Row],[E2_plant_usage]]/Table1[[#This Row],[E2_plant_cost]]</f>
        <v>0.24499668654738238</v>
      </c>
      <c r="O746" s="5">
        <f>Table1[[#This Row],[E2_plant_cost]]/Table1[[#This Row],[kWh]]</f>
        <v>1.3927297063538178E-2</v>
      </c>
    </row>
    <row r="747" spans="1:15">
      <c r="A747" s="2">
        <v>1986</v>
      </c>
      <c r="B747" s="2">
        <v>3544</v>
      </c>
      <c r="C747" s="2">
        <v>122</v>
      </c>
      <c r="D747" s="2" t="s">
        <v>179</v>
      </c>
      <c r="E747" s="2">
        <v>4500</v>
      </c>
      <c r="F747" s="2">
        <v>21133</v>
      </c>
      <c r="G747" s="2">
        <v>3694</v>
      </c>
      <c r="H747">
        <f>Table1[[#This Row],[E2_plant_usage]]*1055055852.62</f>
        <v>3897376319578.2798</v>
      </c>
      <c r="I747">
        <f>Table1[[#This Row],[E2 in joule]]/3600000</f>
        <v>1082604.5332161889</v>
      </c>
      <c r="J747">
        <f>Table1[[#This Row],[kWh]]/Table1[[#This Row],[PRODHOURS]]</f>
        <v>240.57878515915309</v>
      </c>
      <c r="K747">
        <f>Table1[[#This Row],[KW]]/1000</f>
        <v>0.2405787851591531</v>
      </c>
      <c r="L747" s="5">
        <f>Table1[[#This Row],[kWh]]/33.33</f>
        <v>32481.384134899159</v>
      </c>
      <c r="M747" s="5">
        <f>Table1[[#This Row],[MW]]/0.769</f>
        <v>0.31284627458927577</v>
      </c>
      <c r="N747" s="5">
        <f>Table1[[#This Row],[E2_plant_usage]]/Table1[[#This Row],[E2_plant_cost]]</f>
        <v>0.17479770974305589</v>
      </c>
      <c r="O747" s="5">
        <f>Table1[[#This Row],[E2_plant_cost]]/Table1[[#This Row],[kWh]]</f>
        <v>1.9520516819949322E-2</v>
      </c>
    </row>
    <row r="748" spans="1:15">
      <c r="A748" s="2">
        <v>2013</v>
      </c>
      <c r="B748" s="2">
        <v>3089</v>
      </c>
      <c r="C748" s="2">
        <v>309</v>
      </c>
      <c r="D748" s="2" t="s">
        <v>820</v>
      </c>
      <c r="E748" s="2">
        <v>7488</v>
      </c>
      <c r="F748" s="2">
        <v>36508</v>
      </c>
      <c r="G748" s="2">
        <v>3693</v>
      </c>
      <c r="H748">
        <f>Table1[[#This Row],[E2_plant_usage]]*1055055852.62</f>
        <v>3896321263725.6602</v>
      </c>
      <c r="I748">
        <f>Table1[[#This Row],[E2 in joule]]/3600000</f>
        <v>1082311.4621460168</v>
      </c>
      <c r="J748">
        <f>Table1[[#This Row],[kWh]]/Table1[[#This Row],[PRODHOURS]]</f>
        <v>144.53945808573943</v>
      </c>
      <c r="K748">
        <f>Table1[[#This Row],[KW]]/1000</f>
        <v>0.14453945808573943</v>
      </c>
      <c r="L748" s="5">
        <f>Table1[[#This Row],[kWh]]/33.33</f>
        <v>32472.591123492854</v>
      </c>
      <c r="M748" s="5">
        <f>Table1[[#This Row],[MW]]/0.769</f>
        <v>0.18795768281630615</v>
      </c>
      <c r="N748" s="5">
        <f>Table1[[#This Row],[E2_plant_usage]]/Table1[[#This Row],[E2_plant_cost]]</f>
        <v>0.10115591103319821</v>
      </c>
      <c r="O748" s="5">
        <f>Table1[[#This Row],[E2_plant_cost]]/Table1[[#This Row],[kWh]]</f>
        <v>3.3731510084547764E-2</v>
      </c>
    </row>
    <row r="749" spans="1:15">
      <c r="A749" s="2">
        <v>1992</v>
      </c>
      <c r="B749" s="2">
        <v>3621</v>
      </c>
      <c r="C749" s="2">
        <v>150</v>
      </c>
      <c r="D749" s="2" t="s">
        <v>342</v>
      </c>
      <c r="E749" s="2">
        <v>3500</v>
      </c>
      <c r="F749" s="2">
        <v>13646</v>
      </c>
      <c r="G749" s="2">
        <v>3686</v>
      </c>
      <c r="H749">
        <f>Table1[[#This Row],[E2_plant_usage]]*1055055852.62</f>
        <v>3888935872757.3198</v>
      </c>
      <c r="I749">
        <f>Table1[[#This Row],[E2 in joule]]/3600000</f>
        <v>1080259.964654811</v>
      </c>
      <c r="J749">
        <f>Table1[[#This Row],[kWh]]/Table1[[#This Row],[PRODHOURS]]</f>
        <v>308.64570418708882</v>
      </c>
      <c r="K749">
        <f>Table1[[#This Row],[KW]]/1000</f>
        <v>0.30864570418708881</v>
      </c>
      <c r="L749" s="5">
        <f>Table1[[#This Row],[kWh]]/33.33</f>
        <v>32411.040043648696</v>
      </c>
      <c r="M749" s="5">
        <f>Table1[[#This Row],[MW]]/0.769</f>
        <v>0.40135982339023252</v>
      </c>
      <c r="N749" s="5">
        <f>Table1[[#This Row],[E2_plant_usage]]/Table1[[#This Row],[E2_plant_cost]]</f>
        <v>0.27011578484537596</v>
      </c>
      <c r="O749" s="5">
        <f>Table1[[#This Row],[E2_plant_cost]]/Table1[[#This Row],[kWh]]</f>
        <v>1.2632144526767201E-2</v>
      </c>
    </row>
    <row r="750" spans="1:15">
      <c r="A750" s="2">
        <v>2000</v>
      </c>
      <c r="B750" s="2">
        <v>3714</v>
      </c>
      <c r="C750" s="2">
        <v>225</v>
      </c>
      <c r="D750" s="2" t="s">
        <v>549</v>
      </c>
      <c r="E750" s="2">
        <v>4000</v>
      </c>
      <c r="F750" s="2">
        <v>18194</v>
      </c>
      <c r="G750" s="2">
        <v>3654</v>
      </c>
      <c r="H750">
        <f>Table1[[#This Row],[E2_plant_usage]]*1055055852.62</f>
        <v>3855174085473.48</v>
      </c>
      <c r="I750">
        <f>Table1[[#This Row],[E2 in joule]]/3600000</f>
        <v>1070881.6904092999</v>
      </c>
      <c r="J750">
        <f>Table1[[#This Row],[kWh]]/Table1[[#This Row],[PRODHOURS]]</f>
        <v>267.72042260232496</v>
      </c>
      <c r="K750">
        <f>Table1[[#This Row],[KW]]/1000</f>
        <v>0.26772042260232498</v>
      </c>
      <c r="L750" s="5">
        <f>Table1[[#This Row],[kWh]]/33.33</f>
        <v>32129.663678646863</v>
      </c>
      <c r="M750" s="5">
        <f>Table1[[#This Row],[MW]]/0.769</f>
        <v>0.34814099168052665</v>
      </c>
      <c r="N750" s="5">
        <f>Table1[[#This Row],[E2_plant_usage]]/Table1[[#This Row],[E2_plant_cost]]</f>
        <v>0.20083544025502914</v>
      </c>
      <c r="O750" s="5">
        <f>Table1[[#This Row],[E2_plant_cost]]/Table1[[#This Row],[kWh]]</f>
        <v>1.6989738607862556E-2</v>
      </c>
    </row>
    <row r="751" spans="1:15">
      <c r="A751" s="2">
        <v>2007</v>
      </c>
      <c r="B751" s="2">
        <v>3085</v>
      </c>
      <c r="C751" s="2">
        <v>97</v>
      </c>
      <c r="D751" s="2" t="s">
        <v>706</v>
      </c>
      <c r="E751" s="2">
        <v>8568</v>
      </c>
      <c r="F751" s="2">
        <v>61187</v>
      </c>
      <c r="G751" s="2">
        <v>3607</v>
      </c>
      <c r="H751">
        <f>Table1[[#This Row],[E2_plant_usage]]*1055055852.62</f>
        <v>3805586460400.3398</v>
      </c>
      <c r="I751">
        <f>Table1[[#This Row],[E2 in joule]]/3600000</f>
        <v>1057107.3501112056</v>
      </c>
      <c r="J751">
        <f>Table1[[#This Row],[kWh]]/Table1[[#This Row],[PRODHOURS]]</f>
        <v>123.37854226321261</v>
      </c>
      <c r="K751">
        <f>Table1[[#This Row],[KW]]/1000</f>
        <v>0.12337854226321261</v>
      </c>
      <c r="L751" s="5">
        <f>Table1[[#This Row],[kWh]]/33.33</f>
        <v>31716.392142550423</v>
      </c>
      <c r="M751" s="5">
        <f>Table1[[#This Row],[MW]]/0.769</f>
        <v>0.16044023701328039</v>
      </c>
      <c r="N751" s="5">
        <f>Table1[[#This Row],[E2_plant_usage]]/Table1[[#This Row],[E2_plant_cost]]</f>
        <v>5.895043064703287E-2</v>
      </c>
      <c r="O751" s="5">
        <f>Table1[[#This Row],[E2_plant_cost]]/Table1[[#This Row],[kWh]]</f>
        <v>5.7881538704241578E-2</v>
      </c>
    </row>
    <row r="752" spans="1:15">
      <c r="A752" s="2">
        <v>2020</v>
      </c>
      <c r="B752" s="2">
        <v>3944</v>
      </c>
      <c r="C752" s="2">
        <v>350</v>
      </c>
      <c r="D752" s="2" t="s">
        <v>958</v>
      </c>
      <c r="E752" s="2">
        <v>4420</v>
      </c>
      <c r="F752" s="2">
        <v>22145.200000000001</v>
      </c>
      <c r="G752" s="2">
        <v>3595</v>
      </c>
      <c r="H752">
        <f>Table1[[#This Row],[E2_plant_usage]]*1055055852.62</f>
        <v>3792925790168.8999</v>
      </c>
      <c r="I752">
        <f>Table1[[#This Row],[E2 in joule]]/3600000</f>
        <v>1053590.4972691389</v>
      </c>
      <c r="J752">
        <f>Table1[[#This Row],[kWh]]/Table1[[#This Row],[PRODHOURS]]</f>
        <v>238.36889078487306</v>
      </c>
      <c r="K752">
        <f>Table1[[#This Row],[KW]]/1000</f>
        <v>0.23836889078487306</v>
      </c>
      <c r="L752" s="5">
        <f>Table1[[#This Row],[kWh]]/33.33</f>
        <v>31610.876005674738</v>
      </c>
      <c r="M752" s="5">
        <f>Table1[[#This Row],[MW]]/0.769</f>
        <v>0.30997254978527056</v>
      </c>
      <c r="N752" s="5">
        <f>Table1[[#This Row],[E2_plant_usage]]/Table1[[#This Row],[E2_plant_cost]]</f>
        <v>0.16233766233766234</v>
      </c>
      <c r="O752" s="5">
        <f>Table1[[#This Row],[E2_plant_cost]]/Table1[[#This Row],[kWh]]</f>
        <v>2.101879246006812E-2</v>
      </c>
    </row>
    <row r="753" spans="1:15">
      <c r="A753" s="2">
        <v>2009</v>
      </c>
      <c r="B753" s="2">
        <v>3674</v>
      </c>
      <c r="C753" s="2">
        <v>103</v>
      </c>
      <c r="D753" s="2" t="s">
        <v>749</v>
      </c>
      <c r="E753" s="2">
        <v>3570</v>
      </c>
      <c r="F753" s="2">
        <v>43326</v>
      </c>
      <c r="G753" s="2">
        <v>3589</v>
      </c>
      <c r="H753">
        <f>Table1[[#This Row],[E2_plant_usage]]*1055055852.62</f>
        <v>3786595455053.1802</v>
      </c>
      <c r="I753">
        <f>Table1[[#This Row],[E2 in joule]]/3600000</f>
        <v>1051832.0708481057</v>
      </c>
      <c r="J753">
        <f>Table1[[#This Row],[kWh]]/Table1[[#This Row],[PRODHOURS]]</f>
        <v>294.63083217033773</v>
      </c>
      <c r="K753">
        <f>Table1[[#This Row],[KW]]/1000</f>
        <v>0.29463083217033775</v>
      </c>
      <c r="L753" s="5">
        <f>Table1[[#This Row],[kWh]]/33.33</f>
        <v>31558.117937236897</v>
      </c>
      <c r="M753" s="5">
        <f>Table1[[#This Row],[MW]]/0.769</f>
        <v>0.38313502232813751</v>
      </c>
      <c r="N753" s="5">
        <f>Table1[[#This Row],[E2_plant_usage]]/Table1[[#This Row],[E2_plant_cost]]</f>
        <v>8.2837095508470668E-2</v>
      </c>
      <c r="O753" s="5">
        <f>Table1[[#This Row],[E2_plant_cost]]/Table1[[#This Row],[kWh]]</f>
        <v>4.1190985900501867E-2</v>
      </c>
    </row>
    <row r="754" spans="1:15">
      <c r="A754" s="2">
        <v>1982</v>
      </c>
      <c r="B754" s="2">
        <v>3599</v>
      </c>
      <c r="C754" s="2">
        <v>267</v>
      </c>
      <c r="D754" s="2" t="s">
        <v>36</v>
      </c>
      <c r="E754" s="2">
        <v>4200</v>
      </c>
      <c r="F754" s="2">
        <v>13060</v>
      </c>
      <c r="G754" s="2">
        <v>3584</v>
      </c>
      <c r="H754">
        <f>Table1[[#This Row],[E2_plant_usage]]*1055055852.62</f>
        <v>3781320175790.0801</v>
      </c>
      <c r="I754">
        <f>Table1[[#This Row],[E2 in joule]]/3600000</f>
        <v>1050366.7154972444</v>
      </c>
      <c r="J754">
        <f>Table1[[#This Row],[kWh]]/Table1[[#This Row],[PRODHOURS]]</f>
        <v>250.08731321362961</v>
      </c>
      <c r="K754">
        <f>Table1[[#This Row],[KW]]/1000</f>
        <v>0.25008731321362959</v>
      </c>
      <c r="L754" s="5">
        <f>Table1[[#This Row],[kWh]]/33.33</f>
        <v>31514.152880205354</v>
      </c>
      <c r="M754" s="5">
        <f>Table1[[#This Row],[MW]]/0.769</f>
        <v>0.3252110704988681</v>
      </c>
      <c r="N754" s="5">
        <f>Table1[[#This Row],[E2_plant_usage]]/Table1[[#This Row],[E2_plant_cost]]</f>
        <v>0.27442572741194488</v>
      </c>
      <c r="O754" s="5">
        <f>Table1[[#This Row],[E2_plant_cost]]/Table1[[#This Row],[kWh]]</f>
        <v>1.2433752714467334E-2</v>
      </c>
    </row>
    <row r="755" spans="1:15">
      <c r="A755" s="2">
        <v>2012</v>
      </c>
      <c r="B755" s="2">
        <v>3613</v>
      </c>
      <c r="C755" s="2">
        <v>200</v>
      </c>
      <c r="D755" s="2" t="s">
        <v>796</v>
      </c>
      <c r="E755" s="2">
        <v>4800</v>
      </c>
      <c r="F755" s="2">
        <v>29047</v>
      </c>
      <c r="G755" s="2">
        <v>3570</v>
      </c>
      <c r="H755">
        <f>Table1[[#This Row],[E2_plant_usage]]*1055055852.62</f>
        <v>3766549393853.3999</v>
      </c>
      <c r="I755">
        <f>Table1[[#This Row],[E2 in joule]]/3600000</f>
        <v>1046263.7205148333</v>
      </c>
      <c r="J755">
        <f>Table1[[#This Row],[kWh]]/Table1[[#This Row],[PRODHOURS]]</f>
        <v>217.97160844059027</v>
      </c>
      <c r="K755">
        <f>Table1[[#This Row],[KW]]/1000</f>
        <v>0.21797160844059027</v>
      </c>
      <c r="L755" s="5">
        <f>Table1[[#This Row],[kWh]]/33.33</f>
        <v>31391.050720517054</v>
      </c>
      <c r="M755" s="5">
        <f>Table1[[#This Row],[MW]]/0.769</f>
        <v>0.28344812541039044</v>
      </c>
      <c r="N755" s="5">
        <f>Table1[[#This Row],[E2_plant_usage]]/Table1[[#This Row],[E2_plant_cost]]</f>
        <v>0.12290425861534754</v>
      </c>
      <c r="O755" s="5">
        <f>Table1[[#This Row],[E2_plant_cost]]/Table1[[#This Row],[kWh]]</f>
        <v>2.7762598884444628E-2</v>
      </c>
    </row>
    <row r="756" spans="1:15">
      <c r="A756" s="2">
        <v>1984</v>
      </c>
      <c r="B756" s="2">
        <v>3612</v>
      </c>
      <c r="C756" s="2">
        <v>131</v>
      </c>
      <c r="D756" s="2" t="s">
        <v>122</v>
      </c>
      <c r="E756" s="2">
        <v>2080</v>
      </c>
      <c r="F756" s="2">
        <v>19871</v>
      </c>
      <c r="G756" s="2">
        <v>3562</v>
      </c>
      <c r="H756">
        <f>Table1[[#This Row],[E2_plant_usage]]*1055055852.62</f>
        <v>3758108947032.4399</v>
      </c>
      <c r="I756">
        <f>Table1[[#This Row],[E2 in joule]]/3600000</f>
        <v>1043919.1519534555</v>
      </c>
      <c r="J756">
        <f>Table1[[#This Row],[kWh]]/Table1[[#This Row],[PRODHOURS]]</f>
        <v>501.88420766993056</v>
      </c>
      <c r="K756">
        <f>Table1[[#This Row],[KW]]/1000</f>
        <v>0.50188420766993058</v>
      </c>
      <c r="L756" s="5">
        <f>Table1[[#This Row],[kWh]]/33.33</f>
        <v>31320.706629266595</v>
      </c>
      <c r="M756" s="5">
        <f>Table1[[#This Row],[MW]]/0.769</f>
        <v>0.65264526354997476</v>
      </c>
      <c r="N756" s="5">
        <f>Table1[[#This Row],[E2_plant_usage]]/Table1[[#This Row],[E2_plant_cost]]</f>
        <v>0.17925620250616475</v>
      </c>
      <c r="O756" s="5">
        <f>Table1[[#This Row],[E2_plant_cost]]/Table1[[#This Row],[kWh]]</f>
        <v>1.9034998987053717E-2</v>
      </c>
    </row>
    <row r="757" spans="1:15">
      <c r="A757" s="2">
        <v>1990</v>
      </c>
      <c r="B757" s="2">
        <v>2752</v>
      </c>
      <c r="C757" s="2">
        <v>400</v>
      </c>
      <c r="D757" s="2" t="s">
        <v>286</v>
      </c>
      <c r="E757" s="2">
        <v>6000</v>
      </c>
      <c r="F757" s="2">
        <v>15741</v>
      </c>
      <c r="G757" s="2">
        <v>3550</v>
      </c>
      <c r="H757">
        <f>Table1[[#This Row],[E2_plant_usage]]*1055055852.62</f>
        <v>3745448276801</v>
      </c>
      <c r="I757">
        <f>Table1[[#This Row],[E2 in joule]]/3600000</f>
        <v>1040402.2991113889</v>
      </c>
      <c r="J757">
        <f>Table1[[#This Row],[kWh]]/Table1[[#This Row],[PRODHOURS]]</f>
        <v>173.40038318523148</v>
      </c>
      <c r="K757">
        <f>Table1[[#This Row],[KW]]/1000</f>
        <v>0.17340038318523149</v>
      </c>
      <c r="L757" s="5">
        <f>Table1[[#This Row],[kWh]]/33.33</f>
        <v>31215.190492390906</v>
      </c>
      <c r="M757" s="5">
        <f>Table1[[#This Row],[MW]]/0.769</f>
        <v>0.22548814458417618</v>
      </c>
      <c r="N757" s="5">
        <f>Table1[[#This Row],[E2_plant_usage]]/Table1[[#This Row],[E2_plant_cost]]</f>
        <v>0.22552569722381044</v>
      </c>
      <c r="O757" s="5">
        <f>Table1[[#This Row],[E2_plant_cost]]/Table1[[#This Row],[kWh]]</f>
        <v>1.5129724351286461E-2</v>
      </c>
    </row>
    <row r="758" spans="1:15">
      <c r="A758" s="2">
        <v>2016</v>
      </c>
      <c r="B758" s="2">
        <v>3086</v>
      </c>
      <c r="C758" s="2">
        <v>180</v>
      </c>
      <c r="D758" s="2" t="s">
        <v>884</v>
      </c>
      <c r="E758" s="2">
        <v>6400</v>
      </c>
      <c r="F758" s="2">
        <v>24811</v>
      </c>
      <c r="G758" s="2">
        <v>3547</v>
      </c>
      <c r="H758">
        <f>Table1[[#This Row],[E2_plant_usage]]*1055055852.62</f>
        <v>3742283109243.1401</v>
      </c>
      <c r="I758">
        <f>Table1[[#This Row],[E2 in joule]]/3600000</f>
        <v>1039523.0859008722</v>
      </c>
      <c r="J758">
        <f>Table1[[#This Row],[kWh]]/Table1[[#This Row],[PRODHOURS]]</f>
        <v>162.4254821720113</v>
      </c>
      <c r="K758">
        <f>Table1[[#This Row],[KW]]/1000</f>
        <v>0.1624254821720113</v>
      </c>
      <c r="L758" s="5">
        <f>Table1[[#This Row],[kWh]]/33.33</f>
        <v>31188.811458171986</v>
      </c>
      <c r="M758" s="5">
        <f>Table1[[#This Row],[MW]]/0.769</f>
        <v>0.21121649177114604</v>
      </c>
      <c r="N758" s="5">
        <f>Table1[[#This Row],[E2_plant_usage]]/Table1[[#This Row],[E2_plant_cost]]</f>
        <v>0.14296078352343719</v>
      </c>
      <c r="O758" s="5">
        <f>Table1[[#This Row],[E2_plant_cost]]/Table1[[#This Row],[kWh]]</f>
        <v>2.3867675799136557E-2</v>
      </c>
    </row>
    <row r="759" spans="1:15">
      <c r="A759" s="2">
        <v>2016</v>
      </c>
      <c r="B759" s="2">
        <v>3496</v>
      </c>
      <c r="C759" s="2">
        <v>70</v>
      </c>
      <c r="D759" s="2" t="s">
        <v>893</v>
      </c>
      <c r="E759" s="2">
        <v>7920</v>
      </c>
      <c r="F759" s="2">
        <v>26202</v>
      </c>
      <c r="G759" s="2">
        <v>3530</v>
      </c>
      <c r="H759">
        <f>Table1[[#This Row],[E2_plant_usage]]*1055055852.62</f>
        <v>3724347159748.6001</v>
      </c>
      <c r="I759">
        <f>Table1[[#This Row],[E2 in joule]]/3600000</f>
        <v>1034540.8777079445</v>
      </c>
      <c r="J759">
        <f>Table1[[#This Row],[kWh]]/Table1[[#This Row],[PRODHOURS]]</f>
        <v>130.62384819544752</v>
      </c>
      <c r="K759">
        <f>Table1[[#This Row],[KW]]/1000</f>
        <v>0.13062384819544753</v>
      </c>
      <c r="L759" s="5">
        <f>Table1[[#This Row],[kWh]]/33.33</f>
        <v>31039.330264264761</v>
      </c>
      <c r="M759" s="5">
        <f>Table1[[#This Row],[MW]]/0.769</f>
        <v>0.16986196124245453</v>
      </c>
      <c r="N759" s="5">
        <f>Table1[[#This Row],[E2_plant_usage]]/Table1[[#This Row],[E2_plant_cost]]</f>
        <v>0.13472254026410196</v>
      </c>
      <c r="O759" s="5">
        <f>Table1[[#This Row],[E2_plant_cost]]/Table1[[#This Row],[kWh]]</f>
        <v>2.5327177073999528E-2</v>
      </c>
    </row>
    <row r="760" spans="1:15">
      <c r="A760" s="2">
        <v>2020</v>
      </c>
      <c r="B760" s="2">
        <v>3599</v>
      </c>
      <c r="C760" s="2">
        <v>42</v>
      </c>
      <c r="D760" s="2" t="s">
        <v>954</v>
      </c>
      <c r="E760" s="2">
        <v>4480</v>
      </c>
      <c r="F760" s="2">
        <v>20323</v>
      </c>
      <c r="G760" s="2">
        <v>3528</v>
      </c>
      <c r="H760">
        <f>Table1[[#This Row],[E2_plant_usage]]*1055055852.62</f>
        <v>3722237048043.3599</v>
      </c>
      <c r="I760">
        <f>Table1[[#This Row],[E2 in joule]]/3600000</f>
        <v>1033954.7355676</v>
      </c>
      <c r="J760">
        <f>Table1[[#This Row],[kWh]]/Table1[[#This Row],[PRODHOURS]]</f>
        <v>230.79346776062499</v>
      </c>
      <c r="K760">
        <f>Table1[[#This Row],[KW]]/1000</f>
        <v>0.23079346776062498</v>
      </c>
      <c r="L760" s="5">
        <f>Table1[[#This Row],[kWh]]/33.33</f>
        <v>31021.744241452147</v>
      </c>
      <c r="M760" s="5">
        <f>Table1[[#This Row],[MW]]/0.769</f>
        <v>0.3001215445521781</v>
      </c>
      <c r="N760" s="5">
        <f>Table1[[#This Row],[E2_plant_usage]]/Table1[[#This Row],[E2_plant_cost]]</f>
        <v>0.17359641785169513</v>
      </c>
      <c r="O760" s="5">
        <f>Table1[[#This Row],[E2_plant_cost]]/Table1[[#This Row],[kWh]]</f>
        <v>1.9655599322579129E-2</v>
      </c>
    </row>
    <row r="761" spans="1:15">
      <c r="A761" s="2">
        <v>1991</v>
      </c>
      <c r="B761" s="2">
        <v>3053</v>
      </c>
      <c r="C761" s="2">
        <v>120</v>
      </c>
      <c r="D761" s="2" t="s">
        <v>311</v>
      </c>
      <c r="E761" s="2">
        <v>3000</v>
      </c>
      <c r="F761" s="2">
        <v>15117</v>
      </c>
      <c r="G761" s="2">
        <v>3490</v>
      </c>
      <c r="H761">
        <f>Table1[[#This Row],[E2_plant_usage]]*1055055852.62</f>
        <v>3682144925643.7998</v>
      </c>
      <c r="I761">
        <f>Table1[[#This Row],[E2 in joule]]/3600000</f>
        <v>1022818.0349010555</v>
      </c>
      <c r="J761">
        <f>Table1[[#This Row],[kWh]]/Table1[[#This Row],[PRODHOURS]]</f>
        <v>340.93934496701849</v>
      </c>
      <c r="K761">
        <f>Table1[[#This Row],[KW]]/1000</f>
        <v>0.3409393449670185</v>
      </c>
      <c r="L761" s="5">
        <f>Table1[[#This Row],[kWh]]/33.33</f>
        <v>30687.609808012468</v>
      </c>
      <c r="M761" s="5">
        <f>Table1[[#This Row],[MW]]/0.769</f>
        <v>0.44335415470353512</v>
      </c>
      <c r="N761" s="5">
        <f>Table1[[#This Row],[E2_plant_usage]]/Table1[[#This Row],[E2_plant_cost]]</f>
        <v>0.23086591254878613</v>
      </c>
      <c r="O761" s="5">
        <f>Table1[[#This Row],[E2_plant_cost]]/Table1[[#This Row],[kWh]]</f>
        <v>1.4779755033809485E-2</v>
      </c>
    </row>
    <row r="762" spans="1:15">
      <c r="A762" s="2">
        <v>2012</v>
      </c>
      <c r="B762" s="2">
        <v>3559</v>
      </c>
      <c r="C762" s="2">
        <v>60</v>
      </c>
      <c r="D762" s="2" t="s">
        <v>801</v>
      </c>
      <c r="E762" s="2">
        <v>2000</v>
      </c>
      <c r="F762" s="2">
        <v>24193</v>
      </c>
      <c r="G762" s="2">
        <v>3448</v>
      </c>
      <c r="H762">
        <f>Table1[[#This Row],[E2_plant_usage]]*1055055852.62</f>
        <v>3637832579833.7603</v>
      </c>
      <c r="I762">
        <f>Table1[[#This Row],[E2 in joule]]/3600000</f>
        <v>1010509.0499538223</v>
      </c>
      <c r="J762">
        <f>Table1[[#This Row],[kWh]]/Table1[[#This Row],[PRODHOURS]]</f>
        <v>505.25452497691111</v>
      </c>
      <c r="K762">
        <f>Table1[[#This Row],[KW]]/1000</f>
        <v>0.50525452497691115</v>
      </c>
      <c r="L762" s="5">
        <f>Table1[[#This Row],[kWh]]/33.33</f>
        <v>30318.303328947564</v>
      </c>
      <c r="M762" s="5">
        <f>Table1[[#This Row],[MW]]/0.769</f>
        <v>0.65702799086724462</v>
      </c>
      <c r="N762" s="5">
        <f>Table1[[#This Row],[E2_plant_usage]]/Table1[[#This Row],[E2_plant_cost]]</f>
        <v>0.14252056379944611</v>
      </c>
      <c r="O762" s="5">
        <f>Table1[[#This Row],[E2_plant_cost]]/Table1[[#This Row],[kWh]]</f>
        <v>2.3941398645668299E-2</v>
      </c>
    </row>
    <row r="763" spans="1:15">
      <c r="A763" s="2">
        <v>1998</v>
      </c>
      <c r="B763" s="2">
        <v>2431</v>
      </c>
      <c r="C763" s="2">
        <v>40</v>
      </c>
      <c r="D763" s="2" t="s">
        <v>499</v>
      </c>
      <c r="E763" s="2">
        <v>5125</v>
      </c>
      <c r="F763" s="2">
        <v>16557</v>
      </c>
      <c r="G763" s="2">
        <v>3424</v>
      </c>
      <c r="H763">
        <f>Table1[[#This Row],[E2_plant_usage]]*1055055852.62</f>
        <v>3612511239370.8799</v>
      </c>
      <c r="I763">
        <f>Table1[[#This Row],[E2 in joule]]/3600000</f>
        <v>1003475.3442696888</v>
      </c>
      <c r="J763">
        <f>Table1[[#This Row],[kWh]]/Table1[[#This Row],[PRODHOURS]]</f>
        <v>195.80006717457343</v>
      </c>
      <c r="K763">
        <f>Table1[[#This Row],[KW]]/1000</f>
        <v>0.19580006717457343</v>
      </c>
      <c r="L763" s="5">
        <f>Table1[[#This Row],[kWh]]/33.33</f>
        <v>30107.271055196186</v>
      </c>
      <c r="M763" s="5">
        <f>Table1[[#This Row],[MW]]/0.769</f>
        <v>0.25461647226862605</v>
      </c>
      <c r="N763" s="5">
        <f>Table1[[#This Row],[E2_plant_usage]]/Table1[[#This Row],[E2_plant_cost]]</f>
        <v>0.20680074892794589</v>
      </c>
      <c r="O763" s="5">
        <f>Table1[[#This Row],[E2_plant_cost]]/Table1[[#This Row],[kWh]]</f>
        <v>1.6499658008089758E-2</v>
      </c>
    </row>
    <row r="764" spans="1:15">
      <c r="A764" s="2">
        <v>1982</v>
      </c>
      <c r="B764" s="2">
        <v>3081</v>
      </c>
      <c r="C764" s="2">
        <v>60</v>
      </c>
      <c r="D764" s="2" t="s">
        <v>26</v>
      </c>
      <c r="E764" s="2">
        <v>2080</v>
      </c>
      <c r="F764" s="2">
        <v>12660</v>
      </c>
      <c r="G764" s="2">
        <v>3418</v>
      </c>
      <c r="H764">
        <f>Table1[[#This Row],[E2_plant_usage]]*1055055852.62</f>
        <v>3606180904255.1602</v>
      </c>
      <c r="I764">
        <f>Table1[[#This Row],[E2 in joule]]/3600000</f>
        <v>1001716.9178486556</v>
      </c>
      <c r="J764">
        <f>Table1[[#This Row],[kWh]]/Table1[[#This Row],[PRODHOURS]]</f>
        <v>481.5946720426229</v>
      </c>
      <c r="K764">
        <f>Table1[[#This Row],[KW]]/1000</f>
        <v>0.48159467204262291</v>
      </c>
      <c r="L764" s="5">
        <f>Table1[[#This Row],[kWh]]/33.33</f>
        <v>30054.512986758346</v>
      </c>
      <c r="M764" s="5">
        <f>Table1[[#This Row],[MW]]/0.769</f>
        <v>0.62626095194099207</v>
      </c>
      <c r="N764" s="5">
        <f>Table1[[#This Row],[E2_plant_usage]]/Table1[[#This Row],[E2_plant_cost]]</f>
        <v>0.26998420221169034</v>
      </c>
      <c r="O764" s="5">
        <f>Table1[[#This Row],[E2_plant_cost]]/Table1[[#This Row],[kWh]]</f>
        <v>1.2638301075307123E-2</v>
      </c>
    </row>
    <row r="765" spans="1:15">
      <c r="A765" s="2">
        <v>1999</v>
      </c>
      <c r="B765" s="2">
        <v>3053</v>
      </c>
      <c r="C765" s="2">
        <v>150</v>
      </c>
      <c r="D765" s="2" t="s">
        <v>535</v>
      </c>
      <c r="E765" s="2">
        <v>5000</v>
      </c>
      <c r="F765" s="2">
        <v>13114</v>
      </c>
      <c r="G765" s="2">
        <v>3408</v>
      </c>
      <c r="H765">
        <f>Table1[[#This Row],[E2_plant_usage]]*1055055852.62</f>
        <v>3595630345728.96</v>
      </c>
      <c r="I765">
        <f>Table1[[#This Row],[E2 in joule]]/3600000</f>
        <v>998786.2071469333</v>
      </c>
      <c r="J765">
        <f>Table1[[#This Row],[kWh]]/Table1[[#This Row],[PRODHOURS]]</f>
        <v>199.75724142938665</v>
      </c>
      <c r="K765">
        <f>Table1[[#This Row],[KW]]/1000</f>
        <v>0.19975724142938664</v>
      </c>
      <c r="L765" s="5">
        <f>Table1[[#This Row],[kWh]]/33.33</f>
        <v>29966.582872695271</v>
      </c>
      <c r="M765" s="5">
        <f>Table1[[#This Row],[MW]]/0.769</f>
        <v>0.25976234256097092</v>
      </c>
      <c r="N765" s="5">
        <f>Table1[[#This Row],[E2_plant_usage]]/Table1[[#This Row],[E2_plant_cost]]</f>
        <v>0.25987494280921153</v>
      </c>
      <c r="O765" s="5">
        <f>Table1[[#This Row],[E2_plant_cost]]/Table1[[#This Row],[kWh]]</f>
        <v>1.3129937023720608E-2</v>
      </c>
    </row>
    <row r="766" spans="1:15">
      <c r="A766" s="2">
        <v>2002</v>
      </c>
      <c r="B766" s="2">
        <v>3089</v>
      </c>
      <c r="C766" s="2">
        <v>62</v>
      </c>
      <c r="D766" s="2" t="s">
        <v>603</v>
      </c>
      <c r="E766" s="2">
        <v>6000</v>
      </c>
      <c r="F766" s="2">
        <v>25651</v>
      </c>
      <c r="G766" s="2">
        <v>3378</v>
      </c>
      <c r="H766">
        <f>Table1[[#This Row],[E2_plant_usage]]*1055055852.62</f>
        <v>3563978670150.3599</v>
      </c>
      <c r="I766">
        <f>Table1[[#This Row],[E2 in joule]]/3600000</f>
        <v>989994.07504176663</v>
      </c>
      <c r="J766">
        <f>Table1[[#This Row],[kWh]]/Table1[[#This Row],[PRODHOURS]]</f>
        <v>164.99901250696109</v>
      </c>
      <c r="K766">
        <f>Table1[[#This Row],[KW]]/1000</f>
        <v>0.16499901250696108</v>
      </c>
      <c r="L766" s="5">
        <f>Table1[[#This Row],[kWh]]/33.33</f>
        <v>29702.792530506053</v>
      </c>
      <c r="M766" s="5">
        <f>Table1[[#This Row],[MW]]/0.769</f>
        <v>0.21456308518460479</v>
      </c>
      <c r="N766" s="5">
        <f>Table1[[#This Row],[E2_plant_usage]]/Table1[[#This Row],[E2_plant_cost]]</f>
        <v>0.13169077228957934</v>
      </c>
      <c r="O766" s="5">
        <f>Table1[[#This Row],[E2_plant_cost]]/Table1[[#This Row],[kWh]]</f>
        <v>2.5910256077964725E-2</v>
      </c>
    </row>
    <row r="767" spans="1:15">
      <c r="A767" s="2">
        <v>2015</v>
      </c>
      <c r="B767" s="2">
        <v>3465</v>
      </c>
      <c r="C767" s="2">
        <v>185</v>
      </c>
      <c r="D767" s="2" t="s">
        <v>865</v>
      </c>
      <c r="E767" s="2">
        <v>6000</v>
      </c>
      <c r="F767" s="2">
        <v>32641</v>
      </c>
      <c r="G767" s="2">
        <v>3369</v>
      </c>
      <c r="H767">
        <f>Table1[[#This Row],[E2_plant_usage]]*1055055852.62</f>
        <v>3554483167476.7798</v>
      </c>
      <c r="I767">
        <f>Table1[[#This Row],[E2 in joule]]/3600000</f>
        <v>987356.43541021657</v>
      </c>
      <c r="J767">
        <f>Table1[[#This Row],[kWh]]/Table1[[#This Row],[PRODHOURS]]</f>
        <v>164.55940590170277</v>
      </c>
      <c r="K767">
        <f>Table1[[#This Row],[KW]]/1000</f>
        <v>0.16455940590170279</v>
      </c>
      <c r="L767" s="5">
        <f>Table1[[#This Row],[kWh]]/33.33</f>
        <v>29623.655427849284</v>
      </c>
      <c r="M767" s="5">
        <f>Table1[[#This Row],[MW]]/0.769</f>
        <v>0.21399142509974353</v>
      </c>
      <c r="N767" s="5">
        <f>Table1[[#This Row],[E2_plant_usage]]/Table1[[#This Row],[E2_plant_cost]]</f>
        <v>0.10321374957875065</v>
      </c>
      <c r="O767" s="5">
        <f>Table1[[#This Row],[E2_plant_cost]]/Table1[[#This Row],[kWh]]</f>
        <v>3.3058983391786631E-2</v>
      </c>
    </row>
    <row r="768" spans="1:15">
      <c r="A768" s="2">
        <v>1992</v>
      </c>
      <c r="B768" s="2">
        <v>3272</v>
      </c>
      <c r="C768" s="2">
        <v>115</v>
      </c>
      <c r="D768" s="2" t="s">
        <v>354</v>
      </c>
      <c r="E768" s="2">
        <v>3000</v>
      </c>
      <c r="F768" s="2">
        <v>14799</v>
      </c>
      <c r="G768" s="2">
        <v>3366</v>
      </c>
      <c r="H768">
        <f>Table1[[#This Row],[E2_plant_usage]]*1055055852.62</f>
        <v>3551317999918.9199</v>
      </c>
      <c r="I768">
        <f>Table1[[#This Row],[E2 in joule]]/3600000</f>
        <v>986477.22219969996</v>
      </c>
      <c r="J768">
        <f>Table1[[#This Row],[kWh]]/Table1[[#This Row],[PRODHOURS]]</f>
        <v>328.82574073323332</v>
      </c>
      <c r="K768">
        <f>Table1[[#This Row],[KW]]/1000</f>
        <v>0.32882574073323334</v>
      </c>
      <c r="L768" s="5">
        <f>Table1[[#This Row],[kWh]]/33.33</f>
        <v>29597.276393630364</v>
      </c>
      <c r="M768" s="5">
        <f>Table1[[#This Row],[MW]]/0.769</f>
        <v>0.42760174347624619</v>
      </c>
      <c r="N768" s="5">
        <f>Table1[[#This Row],[E2_plant_usage]]/Table1[[#This Row],[E2_plant_cost]]</f>
        <v>0.22744780052706265</v>
      </c>
      <c r="O768" s="5">
        <f>Table1[[#This Row],[E2_plant_cost]]/Table1[[#This Row],[kWh]]</f>
        <v>1.5001866912852173E-2</v>
      </c>
    </row>
    <row r="769" spans="1:15">
      <c r="A769" s="2">
        <v>2004</v>
      </c>
      <c r="B769" s="2">
        <v>3321</v>
      </c>
      <c r="C769" s="2">
        <v>28</v>
      </c>
      <c r="D769" s="2" t="s">
        <v>643</v>
      </c>
      <c r="E769" s="2">
        <v>2000</v>
      </c>
      <c r="F769" s="2">
        <v>24851</v>
      </c>
      <c r="G769" s="2">
        <v>3359</v>
      </c>
      <c r="H769">
        <f>Table1[[#This Row],[E2_plant_usage]]*1055055852.62</f>
        <v>3543932608950.5801</v>
      </c>
      <c r="I769">
        <f>Table1[[#This Row],[E2 in joule]]/3600000</f>
        <v>984425.7247084945</v>
      </c>
      <c r="J769">
        <f>Table1[[#This Row],[kWh]]/Table1[[#This Row],[PRODHOURS]]</f>
        <v>492.21286235424725</v>
      </c>
      <c r="K769">
        <f>Table1[[#This Row],[KW]]/1000</f>
        <v>0.49221286235424727</v>
      </c>
      <c r="L769" s="5">
        <f>Table1[[#This Row],[kWh]]/33.33</f>
        <v>29535.725313786214</v>
      </c>
      <c r="M769" s="5">
        <f>Table1[[#This Row],[MW]]/0.769</f>
        <v>0.6400687416830263</v>
      </c>
      <c r="N769" s="5">
        <f>Table1[[#This Row],[E2_plant_usage]]/Table1[[#This Row],[E2_plant_cost]]</f>
        <v>0.13516558689791155</v>
      </c>
      <c r="O769" s="5">
        <f>Table1[[#This Row],[E2_plant_cost]]/Table1[[#This Row],[kWh]]</f>
        <v>2.5244159489390437E-2</v>
      </c>
    </row>
    <row r="770" spans="1:15">
      <c r="A770" s="2">
        <v>1983</v>
      </c>
      <c r="B770" s="2">
        <v>2711</v>
      </c>
      <c r="C770" s="2">
        <v>331</v>
      </c>
      <c r="D770" s="2" t="s">
        <v>88</v>
      </c>
      <c r="E770" s="2">
        <v>7488</v>
      </c>
      <c r="F770" s="2">
        <v>18565</v>
      </c>
      <c r="G770" s="2">
        <v>3330</v>
      </c>
      <c r="H770">
        <f>Table1[[#This Row],[E2_plant_usage]]*1055055852.62</f>
        <v>3513335989224.6001</v>
      </c>
      <c r="I770">
        <f>Table1[[#This Row],[E2 in joule]]/3600000</f>
        <v>975926.66367350006</v>
      </c>
      <c r="J770">
        <f>Table1[[#This Row],[kWh]]/Table1[[#This Row],[PRODHOURS]]</f>
        <v>130.33208649485846</v>
      </c>
      <c r="K770">
        <f>Table1[[#This Row],[KW]]/1000</f>
        <v>0.13033208649485845</v>
      </c>
      <c r="L770" s="5">
        <f>Table1[[#This Row],[kWh]]/33.33</f>
        <v>29280.727983003304</v>
      </c>
      <c r="M770" s="5">
        <f>Table1[[#This Row],[MW]]/0.769</f>
        <v>0.16948255721047911</v>
      </c>
      <c r="N770" s="5">
        <f>Table1[[#This Row],[E2_plant_usage]]/Table1[[#This Row],[E2_plant_cost]]</f>
        <v>0.17936978184756261</v>
      </c>
      <c r="O770" s="5">
        <f>Table1[[#This Row],[E2_plant_cost]]/Table1[[#This Row],[kWh]]</f>
        <v>1.9022945771477548E-2</v>
      </c>
    </row>
    <row r="771" spans="1:15">
      <c r="A771" s="2">
        <v>2002</v>
      </c>
      <c r="B771" s="2">
        <v>3089</v>
      </c>
      <c r="C771" s="2">
        <v>80</v>
      </c>
      <c r="D771" s="2" t="s">
        <v>600</v>
      </c>
      <c r="E771" s="2">
        <v>6240</v>
      </c>
      <c r="F771" s="2">
        <v>32980</v>
      </c>
      <c r="G771" s="2">
        <v>3312</v>
      </c>
      <c r="H771">
        <f>Table1[[#This Row],[E2_plant_usage]]*1055055852.62</f>
        <v>3494344983877.4399</v>
      </c>
      <c r="I771">
        <f>Table1[[#This Row],[E2 in joule]]/3600000</f>
        <v>970651.38441039994</v>
      </c>
      <c r="J771">
        <f>Table1[[#This Row],[kWh]]/Table1[[#This Row],[PRODHOURS]]</f>
        <v>155.55310647602562</v>
      </c>
      <c r="K771">
        <f>Table1[[#This Row],[KW]]/1000</f>
        <v>0.15555310647602563</v>
      </c>
      <c r="L771" s="5">
        <f>Table1[[#This Row],[kWh]]/33.33</f>
        <v>29122.453777689771</v>
      </c>
      <c r="M771" s="5">
        <f>Table1[[#This Row],[MW]]/0.769</f>
        <v>0.20227972233553398</v>
      </c>
      <c r="N771" s="5">
        <f>Table1[[#This Row],[E2_plant_usage]]/Table1[[#This Row],[E2_plant_cost]]</f>
        <v>0.10042449969678593</v>
      </c>
      <c r="O771" s="5">
        <f>Table1[[#This Row],[E2_plant_cost]]/Table1[[#This Row],[kWh]]</f>
        <v>3.3977183291231741E-2</v>
      </c>
    </row>
    <row r="772" spans="1:15">
      <c r="A772" s="2">
        <v>1988</v>
      </c>
      <c r="B772" s="2">
        <v>3089</v>
      </c>
      <c r="C772" s="2">
        <v>183</v>
      </c>
      <c r="D772" s="2" t="s">
        <v>226</v>
      </c>
      <c r="E772" s="2">
        <v>6600</v>
      </c>
      <c r="F772" s="2">
        <v>18432</v>
      </c>
      <c r="G772" s="2">
        <v>3279</v>
      </c>
      <c r="H772">
        <f>Table1[[#This Row],[E2_plant_usage]]*1055055852.62</f>
        <v>3459528140740.98</v>
      </c>
      <c r="I772">
        <f>Table1[[#This Row],[E2 in joule]]/3600000</f>
        <v>960980.03909471666</v>
      </c>
      <c r="J772">
        <f>Table1[[#This Row],[kWh]]/Table1[[#This Row],[PRODHOURS]]</f>
        <v>145.60303622647223</v>
      </c>
      <c r="K772">
        <f>Table1[[#This Row],[KW]]/1000</f>
        <v>0.14560303622647222</v>
      </c>
      <c r="L772" s="5">
        <f>Table1[[#This Row],[kWh]]/33.33</f>
        <v>28832.284401281628</v>
      </c>
      <c r="M772" s="5">
        <f>Table1[[#This Row],[MW]]/0.769</f>
        <v>0.18934074931920963</v>
      </c>
      <c r="N772" s="5">
        <f>Table1[[#This Row],[E2_plant_usage]]/Table1[[#This Row],[E2_plant_cost]]</f>
        <v>0.17789713541666666</v>
      </c>
      <c r="O772" s="5">
        <f>Table1[[#This Row],[E2_plant_cost]]/Table1[[#This Row],[kWh]]</f>
        <v>1.9180419207628613E-2</v>
      </c>
    </row>
    <row r="773" spans="1:15">
      <c r="A773" s="2">
        <v>2014</v>
      </c>
      <c r="B773" s="2">
        <v>3061</v>
      </c>
      <c r="C773" s="2">
        <v>68</v>
      </c>
      <c r="D773" s="2" t="s">
        <v>841</v>
      </c>
      <c r="E773" s="2">
        <v>6000</v>
      </c>
      <c r="F773" s="2">
        <v>27509</v>
      </c>
      <c r="G773" s="2">
        <v>3274</v>
      </c>
      <c r="H773">
        <f>Table1[[#This Row],[E2_plant_usage]]*1055055852.62</f>
        <v>3454252861477.8799</v>
      </c>
      <c r="I773">
        <f>Table1[[#This Row],[E2 in joule]]/3600000</f>
        <v>959514.68374385557</v>
      </c>
      <c r="J773">
        <f>Table1[[#This Row],[kWh]]/Table1[[#This Row],[PRODHOURS]]</f>
        <v>159.91911395730926</v>
      </c>
      <c r="K773">
        <f>Table1[[#This Row],[KW]]/1000</f>
        <v>0.15991911395730926</v>
      </c>
      <c r="L773" s="5">
        <f>Table1[[#This Row],[kWh]]/33.33</f>
        <v>28788.319344250092</v>
      </c>
      <c r="M773" s="5">
        <f>Table1[[#This Row],[MW]]/0.769</f>
        <v>0.20795723531509655</v>
      </c>
      <c r="N773" s="5">
        <f>Table1[[#This Row],[E2_plant_usage]]/Table1[[#This Row],[E2_plant_cost]]</f>
        <v>0.11901559489621578</v>
      </c>
      <c r="O773" s="5">
        <f>Table1[[#This Row],[E2_plant_cost]]/Table1[[#This Row],[kWh]]</f>
        <v>2.8669701950432669E-2</v>
      </c>
    </row>
    <row r="774" spans="1:15">
      <c r="A774" s="2">
        <v>1998</v>
      </c>
      <c r="B774" s="2">
        <v>3040</v>
      </c>
      <c r="C774" s="2">
        <v>13</v>
      </c>
      <c r="D774" s="2" t="s">
        <v>492</v>
      </c>
      <c r="E774" s="2">
        <v>2000</v>
      </c>
      <c r="F774" s="2">
        <v>19343</v>
      </c>
      <c r="G774" s="2">
        <v>3273</v>
      </c>
      <c r="H774">
        <f>Table1[[#This Row],[E2_plant_usage]]*1055055852.62</f>
        <v>3453197805625.2603</v>
      </c>
      <c r="I774">
        <f>Table1[[#This Row],[E2 in joule]]/3600000</f>
        <v>959221.61267368344</v>
      </c>
      <c r="J774">
        <f>Table1[[#This Row],[kWh]]/Table1[[#This Row],[PRODHOURS]]</f>
        <v>479.61080633684173</v>
      </c>
      <c r="K774">
        <f>Table1[[#This Row],[KW]]/1000</f>
        <v>0.47961080633684172</v>
      </c>
      <c r="L774" s="5">
        <f>Table1[[#This Row],[kWh]]/33.33</f>
        <v>28779.52633284379</v>
      </c>
      <c r="M774" s="5">
        <f>Table1[[#This Row],[MW]]/0.769</f>
        <v>0.6236811525836693</v>
      </c>
      <c r="N774" s="5">
        <f>Table1[[#This Row],[E2_plant_usage]]/Table1[[#This Row],[E2_plant_cost]]</f>
        <v>0.16920849919867653</v>
      </c>
      <c r="O774" s="5">
        <f>Table1[[#This Row],[E2_plant_cost]]/Table1[[#This Row],[kWh]]</f>
        <v>2.0165308771644904E-2</v>
      </c>
    </row>
    <row r="775" spans="1:15">
      <c r="A775" s="2">
        <v>1998</v>
      </c>
      <c r="B775" s="2">
        <v>3625</v>
      </c>
      <c r="C775" s="2">
        <v>225</v>
      </c>
      <c r="D775" s="2" t="s">
        <v>513</v>
      </c>
      <c r="E775" s="2">
        <v>4400</v>
      </c>
      <c r="F775" s="2">
        <v>19135</v>
      </c>
      <c r="G775" s="2">
        <v>3271</v>
      </c>
      <c r="H775">
        <f>Table1[[#This Row],[E2_plant_usage]]*1055055852.62</f>
        <v>3451087693920.02</v>
      </c>
      <c r="I775">
        <f>Table1[[#This Row],[E2 in joule]]/3600000</f>
        <v>958635.47053333884</v>
      </c>
      <c r="J775">
        <f>Table1[[#This Row],[kWh]]/Table1[[#This Row],[PRODHOURS]]</f>
        <v>217.87169784848609</v>
      </c>
      <c r="K775">
        <f>Table1[[#This Row],[KW]]/1000</f>
        <v>0.21787169784848609</v>
      </c>
      <c r="L775" s="5">
        <f>Table1[[#This Row],[kWh]]/33.33</f>
        <v>28761.940310031168</v>
      </c>
      <c r="M775" s="5">
        <f>Table1[[#This Row],[MW]]/0.769</f>
        <v>0.28331820266383106</v>
      </c>
      <c r="N775" s="5">
        <f>Table1[[#This Row],[E2_plant_usage]]/Table1[[#This Row],[E2_plant_cost]]</f>
        <v>0.17094329762215835</v>
      </c>
      <c r="O775" s="5">
        <f>Table1[[#This Row],[E2_plant_cost]]/Table1[[#This Row],[kWh]]</f>
        <v>1.9960663451514267E-2</v>
      </c>
    </row>
    <row r="776" spans="1:15">
      <c r="A776" s="2">
        <v>1983</v>
      </c>
      <c r="B776" s="2">
        <v>2711</v>
      </c>
      <c r="C776" s="2">
        <v>200</v>
      </c>
      <c r="D776" s="2" t="s">
        <v>95</v>
      </c>
      <c r="E776" s="2">
        <v>7400</v>
      </c>
      <c r="F776" s="2">
        <v>18804</v>
      </c>
      <c r="G776" s="2">
        <v>3268</v>
      </c>
      <c r="H776">
        <f>Table1[[#This Row],[E2_plant_usage]]*1055055852.62</f>
        <v>3447922526362.1602</v>
      </c>
      <c r="I776">
        <f>Table1[[#This Row],[E2 in joule]]/3600000</f>
        <v>957756.25732282223</v>
      </c>
      <c r="J776">
        <f>Table1[[#This Row],[kWh]]/Table1[[#This Row],[PRODHOURS]]</f>
        <v>129.42652125984085</v>
      </c>
      <c r="K776">
        <f>Table1[[#This Row],[KW]]/1000</f>
        <v>0.12942652125984086</v>
      </c>
      <c r="L776" s="5">
        <f>Table1[[#This Row],[kWh]]/33.33</f>
        <v>28735.561275812248</v>
      </c>
      <c r="M776" s="5">
        <f>Table1[[#This Row],[MW]]/0.769</f>
        <v>0.16830496912853168</v>
      </c>
      <c r="N776" s="5">
        <f>Table1[[#This Row],[E2_plant_usage]]/Table1[[#This Row],[E2_plant_cost]]</f>
        <v>0.17379281004041694</v>
      </c>
      <c r="O776" s="5">
        <f>Table1[[#This Row],[E2_plant_cost]]/Table1[[#This Row],[kWh]]</f>
        <v>1.9633387781315122E-2</v>
      </c>
    </row>
    <row r="777" spans="1:15">
      <c r="A777" s="2">
        <v>1992</v>
      </c>
      <c r="B777" s="2">
        <v>3089</v>
      </c>
      <c r="C777" s="2">
        <v>65</v>
      </c>
      <c r="D777" s="2" t="s">
        <v>336</v>
      </c>
      <c r="E777" s="2">
        <v>6000</v>
      </c>
      <c r="F777" s="2">
        <v>13358</v>
      </c>
      <c r="G777" s="2">
        <v>3263</v>
      </c>
      <c r="H777">
        <f>Table1[[#This Row],[E2_plant_usage]]*1055055852.62</f>
        <v>3442647247099.0601</v>
      </c>
      <c r="I777">
        <f>Table1[[#This Row],[E2 in joule]]/3600000</f>
        <v>956290.90197196114</v>
      </c>
      <c r="J777">
        <f>Table1[[#This Row],[kWh]]/Table1[[#This Row],[PRODHOURS]]</f>
        <v>159.38181699532686</v>
      </c>
      <c r="K777">
        <f>Table1[[#This Row],[KW]]/1000</f>
        <v>0.15938181699532686</v>
      </c>
      <c r="L777" s="5">
        <f>Table1[[#This Row],[kWh]]/33.33</f>
        <v>28691.596218780713</v>
      </c>
      <c r="M777" s="5">
        <f>Table1[[#This Row],[MW]]/0.769</f>
        <v>0.20725853965582167</v>
      </c>
      <c r="N777" s="5">
        <f>Table1[[#This Row],[E2_plant_usage]]/Table1[[#This Row],[E2_plant_cost]]</f>
        <v>0.24427309477466685</v>
      </c>
      <c r="O777" s="5">
        <f>Table1[[#This Row],[E2_plant_cost]]/Table1[[#This Row],[kWh]]</f>
        <v>1.3968552845639916E-2</v>
      </c>
    </row>
    <row r="778" spans="1:15">
      <c r="A778" s="2">
        <v>2005</v>
      </c>
      <c r="B778" s="2">
        <v>3260</v>
      </c>
      <c r="C778" s="2">
        <v>73</v>
      </c>
      <c r="D778" s="2" t="s">
        <v>678</v>
      </c>
      <c r="E778" s="2">
        <v>2210</v>
      </c>
      <c r="F778" s="2">
        <v>27020</v>
      </c>
      <c r="G778" s="2">
        <v>3207</v>
      </c>
      <c r="H778">
        <f>Table1[[#This Row],[E2_plant_usage]]*1055055852.62</f>
        <v>3383564119352.3398</v>
      </c>
      <c r="I778">
        <f>Table1[[#This Row],[E2 in joule]]/3600000</f>
        <v>939878.92204231664</v>
      </c>
      <c r="J778">
        <f>Table1[[#This Row],[kWh]]/Table1[[#This Row],[PRODHOURS]]</f>
        <v>425.28458010964556</v>
      </c>
      <c r="K778">
        <f>Table1[[#This Row],[KW]]/1000</f>
        <v>0.42528458010964554</v>
      </c>
      <c r="L778" s="5">
        <f>Table1[[#This Row],[kWh]]/33.33</f>
        <v>28199.187580027505</v>
      </c>
      <c r="M778" s="5">
        <f>Table1[[#This Row],[MW]]/0.769</f>
        <v>0.55303586490200984</v>
      </c>
      <c r="N778" s="5">
        <f>Table1[[#This Row],[E2_plant_usage]]/Table1[[#This Row],[E2_plant_cost]]</f>
        <v>0.1186898593634345</v>
      </c>
      <c r="O778" s="5">
        <f>Table1[[#This Row],[E2_plant_cost]]/Table1[[#This Row],[kWh]]</f>
        <v>2.8748383825106638E-2</v>
      </c>
    </row>
    <row r="779" spans="1:15">
      <c r="A779" s="2">
        <v>1995</v>
      </c>
      <c r="B779" s="2">
        <v>3085</v>
      </c>
      <c r="C779" s="2">
        <v>60</v>
      </c>
      <c r="D779" s="2" t="s">
        <v>434</v>
      </c>
      <c r="E779" s="2">
        <v>6500</v>
      </c>
      <c r="F779" s="2">
        <v>15654</v>
      </c>
      <c r="G779" s="2">
        <v>3183</v>
      </c>
      <c r="H779">
        <f>Table1[[#This Row],[E2_plant_usage]]*1055055852.62</f>
        <v>3358242778889.46</v>
      </c>
      <c r="I779">
        <f>Table1[[#This Row],[E2 in joule]]/3600000</f>
        <v>932845.2163581833</v>
      </c>
      <c r="J779">
        <f>Table1[[#This Row],[kWh]]/Table1[[#This Row],[PRODHOURS]]</f>
        <v>143.51464867048975</v>
      </c>
      <c r="K779">
        <f>Table1[[#This Row],[KW]]/1000</f>
        <v>0.14351464867048974</v>
      </c>
      <c r="L779" s="5">
        <f>Table1[[#This Row],[kWh]]/33.33</f>
        <v>27988.155306276127</v>
      </c>
      <c r="M779" s="5">
        <f>Table1[[#This Row],[MW]]/0.769</f>
        <v>0.18662503078087092</v>
      </c>
      <c r="N779" s="5">
        <f>Table1[[#This Row],[E2_plant_usage]]/Table1[[#This Row],[E2_plant_cost]]</f>
        <v>0.20333461096205444</v>
      </c>
      <c r="O779" s="5">
        <f>Table1[[#This Row],[E2_plant_cost]]/Table1[[#This Row],[kWh]]</f>
        <v>1.6780918983658438E-2</v>
      </c>
    </row>
    <row r="780" spans="1:15">
      <c r="A780" s="2">
        <v>1999</v>
      </c>
      <c r="B780" s="2">
        <v>2752</v>
      </c>
      <c r="C780" s="2">
        <v>31</v>
      </c>
      <c r="D780" s="2" t="s">
        <v>538</v>
      </c>
      <c r="E780" s="2">
        <v>5200</v>
      </c>
      <c r="F780" s="2">
        <v>15492</v>
      </c>
      <c r="G780" s="2">
        <v>3182</v>
      </c>
      <c r="H780">
        <f>Table1[[#This Row],[E2_plant_usage]]*1055055852.62</f>
        <v>3357187723036.8398</v>
      </c>
      <c r="I780">
        <f>Table1[[#This Row],[E2 in joule]]/3600000</f>
        <v>932552.14528801106</v>
      </c>
      <c r="J780">
        <f>Table1[[#This Row],[kWh]]/Table1[[#This Row],[PRODHOURS]]</f>
        <v>179.33695101692521</v>
      </c>
      <c r="K780">
        <f>Table1[[#This Row],[KW]]/1000</f>
        <v>0.17933695101692521</v>
      </c>
      <c r="L780" s="5">
        <f>Table1[[#This Row],[kWh]]/33.33</f>
        <v>27979.362294869821</v>
      </c>
      <c r="M780" s="5">
        <f>Table1[[#This Row],[MW]]/0.769</f>
        <v>0.23320799872161924</v>
      </c>
      <c r="N780" s="5">
        <f>Table1[[#This Row],[E2_plant_usage]]/Table1[[#This Row],[E2_plant_cost]]</f>
        <v>0.20539633359153112</v>
      </c>
      <c r="O780" s="5">
        <f>Table1[[#This Row],[E2_plant_cost]]/Table1[[#This Row],[kWh]]</f>
        <v>1.6612475858082364E-2</v>
      </c>
    </row>
    <row r="781" spans="1:15">
      <c r="A781" s="2">
        <v>1988</v>
      </c>
      <c r="B781" s="2">
        <v>2531</v>
      </c>
      <c r="C781" s="2">
        <v>95</v>
      </c>
      <c r="D781" s="2" t="s">
        <v>233</v>
      </c>
      <c r="E781" s="2">
        <v>2080</v>
      </c>
      <c r="F781" s="2">
        <v>15096</v>
      </c>
      <c r="G781" s="2">
        <v>3179</v>
      </c>
      <c r="H781">
        <f>Table1[[#This Row],[E2_plant_usage]]*1055055852.62</f>
        <v>3354022555478.98</v>
      </c>
      <c r="I781">
        <f>Table1[[#This Row],[E2 in joule]]/3600000</f>
        <v>931672.93207749445</v>
      </c>
      <c r="J781">
        <f>Table1[[#This Row],[kWh]]/Table1[[#This Row],[PRODHOURS]]</f>
        <v>447.91967888341077</v>
      </c>
      <c r="K781">
        <f>Table1[[#This Row],[KW]]/1000</f>
        <v>0.44791967888341078</v>
      </c>
      <c r="L781" s="5">
        <f>Table1[[#This Row],[kWh]]/33.33</f>
        <v>27952.983260650901</v>
      </c>
      <c r="M781" s="5">
        <f>Table1[[#This Row],[MW]]/0.769</f>
        <v>0.58247032364552764</v>
      </c>
      <c r="N781" s="5">
        <f>Table1[[#This Row],[E2_plant_usage]]/Table1[[#This Row],[E2_plant_cost]]</f>
        <v>0.21058558558558557</v>
      </c>
      <c r="O781" s="5">
        <f>Table1[[#This Row],[E2_plant_cost]]/Table1[[#This Row],[kWh]]</f>
        <v>1.6203111070682421E-2</v>
      </c>
    </row>
    <row r="782" spans="1:15">
      <c r="A782" s="2">
        <v>2009</v>
      </c>
      <c r="B782" s="2">
        <v>3089</v>
      </c>
      <c r="C782" s="2">
        <v>150</v>
      </c>
      <c r="D782" s="2" t="s">
        <v>739</v>
      </c>
      <c r="E782" s="2">
        <v>6000</v>
      </c>
      <c r="F782" s="2">
        <v>34181</v>
      </c>
      <c r="G782" s="2">
        <v>3173</v>
      </c>
      <c r="H782">
        <f>Table1[[#This Row],[E2_plant_usage]]*1055055852.62</f>
        <v>3347692220363.2603</v>
      </c>
      <c r="I782">
        <f>Table1[[#This Row],[E2 in joule]]/3600000</f>
        <v>929914.50565646123</v>
      </c>
      <c r="J782">
        <f>Table1[[#This Row],[kWh]]/Table1[[#This Row],[PRODHOURS]]</f>
        <v>154.98575094274355</v>
      </c>
      <c r="K782">
        <f>Table1[[#This Row],[KW]]/1000</f>
        <v>0.15498575094274356</v>
      </c>
      <c r="L782" s="5">
        <f>Table1[[#This Row],[kWh]]/33.33</f>
        <v>27900.22519221306</v>
      </c>
      <c r="M782" s="5">
        <f>Table1[[#This Row],[MW]]/0.769</f>
        <v>0.20154193880720878</v>
      </c>
      <c r="N782" s="5">
        <f>Table1[[#This Row],[E2_plant_usage]]/Table1[[#This Row],[E2_plant_cost]]</f>
        <v>9.2829349638688163E-2</v>
      </c>
      <c r="O782" s="5">
        <f>Table1[[#This Row],[E2_plant_cost]]/Table1[[#This Row],[kWh]]</f>
        <v>3.6757142502977048E-2</v>
      </c>
    </row>
    <row r="783" spans="1:15">
      <c r="A783" s="2">
        <v>1989</v>
      </c>
      <c r="B783" s="2">
        <v>3599</v>
      </c>
      <c r="C783" s="2">
        <v>55</v>
      </c>
      <c r="D783" s="2" t="s">
        <v>251</v>
      </c>
      <c r="E783" s="2">
        <v>5400</v>
      </c>
      <c r="F783" s="2">
        <v>12556</v>
      </c>
      <c r="G783" s="2">
        <v>3160</v>
      </c>
      <c r="H783">
        <f>Table1[[#This Row],[E2_plant_usage]]*1055055852.62</f>
        <v>3333976494279.2002</v>
      </c>
      <c r="I783">
        <f>Table1[[#This Row],[E2 in joule]]/3600000</f>
        <v>926104.58174422232</v>
      </c>
      <c r="J783">
        <f>Table1[[#This Row],[kWh]]/Table1[[#This Row],[PRODHOURS]]</f>
        <v>171.5008484711523</v>
      </c>
      <c r="K783">
        <f>Table1[[#This Row],[KW]]/1000</f>
        <v>0.1715008484711523</v>
      </c>
      <c r="L783" s="5">
        <f>Table1[[#This Row],[kWh]]/33.33</f>
        <v>27785.916043931065</v>
      </c>
      <c r="M783" s="5">
        <f>Table1[[#This Row],[MW]]/0.769</f>
        <v>0.22301800841502248</v>
      </c>
      <c r="N783" s="5">
        <f>Table1[[#This Row],[E2_plant_usage]]/Table1[[#This Row],[E2_plant_cost]]</f>
        <v>0.25167250716788786</v>
      </c>
      <c r="O783" s="5">
        <f>Table1[[#This Row],[E2_plant_cost]]/Table1[[#This Row],[kWh]]</f>
        <v>1.3557864033403302E-2</v>
      </c>
    </row>
    <row r="784" spans="1:15">
      <c r="A784" s="2">
        <v>1985</v>
      </c>
      <c r="B784" s="2">
        <v>2391</v>
      </c>
      <c r="C784" s="2">
        <v>175</v>
      </c>
      <c r="D784" s="2" t="s">
        <v>165</v>
      </c>
      <c r="E784" s="2">
        <v>2000</v>
      </c>
      <c r="F784" s="2">
        <v>16939</v>
      </c>
      <c r="G784" s="2">
        <v>3120</v>
      </c>
      <c r="H784">
        <f>Table1[[#This Row],[E2_plant_usage]]*1055055852.62</f>
        <v>3291774260174.3999</v>
      </c>
      <c r="I784">
        <f>Table1[[#This Row],[E2 in joule]]/3600000</f>
        <v>914381.73893733334</v>
      </c>
      <c r="J784">
        <f>Table1[[#This Row],[kWh]]/Table1[[#This Row],[PRODHOURS]]</f>
        <v>457.19086946866668</v>
      </c>
      <c r="K784">
        <f>Table1[[#This Row],[KW]]/1000</f>
        <v>0.45719086946866666</v>
      </c>
      <c r="L784" s="5">
        <f>Table1[[#This Row],[kWh]]/33.33</f>
        <v>27434.195587678769</v>
      </c>
      <c r="M784" s="5">
        <f>Table1[[#This Row],[MW]]/0.769</f>
        <v>0.59452648825574339</v>
      </c>
      <c r="N784" s="5">
        <f>Table1[[#This Row],[E2_plant_usage]]/Table1[[#This Row],[E2_plant_cost]]</f>
        <v>0.1841903300076746</v>
      </c>
      <c r="O784" s="5">
        <f>Table1[[#This Row],[E2_plant_cost]]/Table1[[#This Row],[kWh]]</f>
        <v>1.8525085616523784E-2</v>
      </c>
    </row>
    <row r="785" spans="1:15">
      <c r="A785" s="2">
        <v>1986</v>
      </c>
      <c r="B785" s="2">
        <v>3949</v>
      </c>
      <c r="C785" s="2">
        <v>130</v>
      </c>
      <c r="D785" s="2" t="s">
        <v>168</v>
      </c>
      <c r="E785" s="2">
        <v>2040</v>
      </c>
      <c r="F785" s="2">
        <v>16766</v>
      </c>
      <c r="G785" s="2">
        <v>3113</v>
      </c>
      <c r="H785">
        <f>Table1[[#This Row],[E2_plant_usage]]*1055055852.62</f>
        <v>3284388869206.0601</v>
      </c>
      <c r="I785">
        <f>Table1[[#This Row],[E2 in joule]]/3600000</f>
        <v>912330.24144612777</v>
      </c>
      <c r="J785">
        <f>Table1[[#This Row],[kWh]]/Table1[[#This Row],[PRODHOURS]]</f>
        <v>447.22070659123909</v>
      </c>
      <c r="K785">
        <f>Table1[[#This Row],[KW]]/1000</f>
        <v>0.44722070659123908</v>
      </c>
      <c r="L785" s="5">
        <f>Table1[[#This Row],[kWh]]/33.33</f>
        <v>27372.644507834619</v>
      </c>
      <c r="M785" s="5">
        <f>Table1[[#This Row],[MW]]/0.769</f>
        <v>0.58156138698470616</v>
      </c>
      <c r="N785" s="5">
        <f>Table1[[#This Row],[E2_plant_usage]]/Table1[[#This Row],[E2_plant_cost]]</f>
        <v>0.18567338661577001</v>
      </c>
      <c r="O785" s="5">
        <f>Table1[[#This Row],[E2_plant_cost]]/Table1[[#This Row],[kWh]]</f>
        <v>1.8377117449734363E-2</v>
      </c>
    </row>
    <row r="786" spans="1:15">
      <c r="A786" s="2">
        <v>2021</v>
      </c>
      <c r="B786" s="2">
        <v>3714</v>
      </c>
      <c r="C786" s="2">
        <v>302</v>
      </c>
      <c r="D786" s="2" t="s">
        <v>966</v>
      </c>
      <c r="E786" s="2">
        <v>6000</v>
      </c>
      <c r="F786" s="2">
        <v>16951</v>
      </c>
      <c r="G786" s="2">
        <v>3101</v>
      </c>
      <c r="H786">
        <f>Table1[[#This Row],[E2_plant_usage]]*1055055852.62</f>
        <v>3271728198974.6201</v>
      </c>
      <c r="I786">
        <f>Table1[[#This Row],[E2 in joule]]/3600000</f>
        <v>908813.3886040611</v>
      </c>
      <c r="J786">
        <f>Table1[[#This Row],[kWh]]/Table1[[#This Row],[PRODHOURS]]</f>
        <v>151.46889810067685</v>
      </c>
      <c r="K786">
        <f>Table1[[#This Row],[KW]]/1000</f>
        <v>0.15146889810067685</v>
      </c>
      <c r="L786" s="5">
        <f>Table1[[#This Row],[kWh]]/33.33</f>
        <v>27267.12837095893</v>
      </c>
      <c r="M786" s="5">
        <f>Table1[[#This Row],[MW]]/0.769</f>
        <v>0.1969686581283184</v>
      </c>
      <c r="N786" s="5">
        <f>Table1[[#This Row],[E2_plant_usage]]/Table1[[#This Row],[E2_plant_cost]]</f>
        <v>0.18293905964249896</v>
      </c>
      <c r="O786" s="5">
        <f>Table1[[#This Row],[E2_plant_cost]]/Table1[[#This Row],[kWh]]</f>
        <v>1.8651793880410109E-2</v>
      </c>
    </row>
    <row r="787" spans="1:15">
      <c r="A787" s="2">
        <v>1997</v>
      </c>
      <c r="B787" s="2">
        <v>3599</v>
      </c>
      <c r="C787" s="2">
        <v>120</v>
      </c>
      <c r="D787" s="2" t="s">
        <v>477</v>
      </c>
      <c r="E787" s="2">
        <v>8400</v>
      </c>
      <c r="F787" s="2">
        <v>17917</v>
      </c>
      <c r="G787" s="2">
        <v>3096</v>
      </c>
      <c r="H787">
        <f>Table1[[#This Row],[E2_plant_usage]]*1055055852.62</f>
        <v>3266452919711.52</v>
      </c>
      <c r="I787">
        <f>Table1[[#This Row],[E2 in joule]]/3600000</f>
        <v>907348.0332532</v>
      </c>
      <c r="J787">
        <f>Table1[[#This Row],[kWh]]/Table1[[#This Row],[PRODHOURS]]</f>
        <v>108.01762300633334</v>
      </c>
      <c r="K787">
        <f>Table1[[#This Row],[KW]]/1000</f>
        <v>0.10801762300633334</v>
      </c>
      <c r="L787" s="5">
        <f>Table1[[#This Row],[kWh]]/33.33</f>
        <v>27223.163313927394</v>
      </c>
      <c r="M787" s="5">
        <f>Table1[[#This Row],[MW]]/0.769</f>
        <v>0.14046504942306026</v>
      </c>
      <c r="N787" s="5">
        <f>Table1[[#This Row],[E2_plant_usage]]/Table1[[#This Row],[E2_plant_cost]]</f>
        <v>0.17279678517608973</v>
      </c>
      <c r="O787" s="5">
        <f>Table1[[#This Row],[E2_plant_cost]]/Table1[[#This Row],[kWh]]</f>
        <v>1.9746557377504307E-2</v>
      </c>
    </row>
    <row r="788" spans="1:15">
      <c r="A788" s="2">
        <v>1999</v>
      </c>
      <c r="B788" s="2">
        <v>3711</v>
      </c>
      <c r="C788" s="2">
        <v>80</v>
      </c>
      <c r="D788" s="2" t="s">
        <v>536</v>
      </c>
      <c r="E788" s="2">
        <v>2080</v>
      </c>
      <c r="F788" s="2">
        <v>14676</v>
      </c>
      <c r="G788" s="2">
        <v>3086</v>
      </c>
      <c r="H788">
        <f>Table1[[#This Row],[E2_plant_usage]]*1055055852.62</f>
        <v>3255902361185.3198</v>
      </c>
      <c r="I788">
        <f>Table1[[#This Row],[E2 in joule]]/3600000</f>
        <v>904417.3225514777</v>
      </c>
      <c r="J788">
        <f>Table1[[#This Row],[kWh]]/Table1[[#This Row],[PRODHOURS]]</f>
        <v>434.8160204574412</v>
      </c>
      <c r="K788">
        <f>Table1[[#This Row],[KW]]/1000</f>
        <v>0.43481602045744122</v>
      </c>
      <c r="L788" s="5">
        <f>Table1[[#This Row],[kWh]]/33.33</f>
        <v>27135.23319986432</v>
      </c>
      <c r="M788" s="5">
        <f>Table1[[#This Row],[MW]]/0.769</f>
        <v>0.56543045573139294</v>
      </c>
      <c r="N788" s="5">
        <f>Table1[[#This Row],[E2_plant_usage]]/Table1[[#This Row],[E2_plant_cost]]</f>
        <v>0.21027527936767512</v>
      </c>
      <c r="O788" s="5">
        <f>Table1[[#This Row],[E2_plant_cost]]/Table1[[#This Row],[kWh]]</f>
        <v>1.6227022231946105E-2</v>
      </c>
    </row>
    <row r="789" spans="1:15">
      <c r="A789" s="2">
        <v>2012</v>
      </c>
      <c r="B789" s="2">
        <v>3089</v>
      </c>
      <c r="C789" s="2">
        <v>242</v>
      </c>
      <c r="D789" s="2" t="s">
        <v>813</v>
      </c>
      <c r="E789" s="2">
        <v>2080</v>
      </c>
      <c r="F789" s="2">
        <v>23544</v>
      </c>
      <c r="G789" s="2">
        <v>3080</v>
      </c>
      <c r="H789">
        <f>Table1[[#This Row],[E2_plant_usage]]*1055055852.62</f>
        <v>3249572026069.6001</v>
      </c>
      <c r="I789">
        <f>Table1[[#This Row],[E2 in joule]]/3600000</f>
        <v>902658.89613044448</v>
      </c>
      <c r="J789">
        <f>Table1[[#This Row],[kWh]]/Table1[[#This Row],[PRODHOURS]]</f>
        <v>433.97062313963676</v>
      </c>
      <c r="K789">
        <f>Table1[[#This Row],[KW]]/1000</f>
        <v>0.43397062313963675</v>
      </c>
      <c r="L789" s="5">
        <f>Table1[[#This Row],[kWh]]/33.33</f>
        <v>27082.475131426479</v>
      </c>
      <c r="M789" s="5">
        <f>Table1[[#This Row],[MW]]/0.769</f>
        <v>0.56433110941435205</v>
      </c>
      <c r="N789" s="5">
        <f>Table1[[#This Row],[E2_plant_usage]]/Table1[[#This Row],[E2_plant_cost]]</f>
        <v>0.1308188922867822</v>
      </c>
      <c r="O789" s="5">
        <f>Table1[[#This Row],[E2_plant_cost]]/Table1[[#This Row],[kWh]]</f>
        <v>2.6082942405962421E-2</v>
      </c>
    </row>
    <row r="790" spans="1:15">
      <c r="A790" s="2">
        <v>2009</v>
      </c>
      <c r="B790" s="2">
        <v>3089</v>
      </c>
      <c r="C790" s="2">
        <v>60</v>
      </c>
      <c r="D790" s="2" t="s">
        <v>757</v>
      </c>
      <c r="E790" s="2">
        <v>8400</v>
      </c>
      <c r="F790" s="2">
        <v>31526</v>
      </c>
      <c r="G790" s="2">
        <v>3046</v>
      </c>
      <c r="H790">
        <f>Table1[[#This Row],[E2_plant_usage]]*1055055852.62</f>
        <v>3213700127080.52</v>
      </c>
      <c r="I790">
        <f>Table1[[#This Row],[E2 in joule]]/3600000</f>
        <v>892694.47974458884</v>
      </c>
      <c r="J790">
        <f>Table1[[#This Row],[kWh]]/Table1[[#This Row],[PRODHOURS]]</f>
        <v>106.2731523505463</v>
      </c>
      <c r="K790">
        <f>Table1[[#This Row],[KW]]/1000</f>
        <v>0.1062731523505463</v>
      </c>
      <c r="L790" s="5">
        <f>Table1[[#This Row],[kWh]]/33.33</f>
        <v>26783.512743612027</v>
      </c>
      <c r="M790" s="5">
        <f>Table1[[#This Row],[MW]]/0.769</f>
        <v>0.13819655702281702</v>
      </c>
      <c r="N790" s="5">
        <f>Table1[[#This Row],[E2_plant_usage]]/Table1[[#This Row],[E2_plant_cost]]</f>
        <v>9.6618663959906106E-2</v>
      </c>
      <c r="O790" s="5">
        <f>Table1[[#This Row],[E2_plant_cost]]/Table1[[#This Row],[kWh]]</f>
        <v>3.5315553882466023E-2</v>
      </c>
    </row>
    <row r="791" spans="1:15">
      <c r="A791" s="2">
        <v>1999</v>
      </c>
      <c r="B791" s="2">
        <v>3711</v>
      </c>
      <c r="C791" s="2">
        <v>31</v>
      </c>
      <c r="D791" s="2" t="s">
        <v>537</v>
      </c>
      <c r="E791" s="2">
        <v>2340</v>
      </c>
      <c r="F791" s="2">
        <v>14364</v>
      </c>
      <c r="G791" s="2">
        <v>3043</v>
      </c>
      <c r="H791">
        <f>Table1[[#This Row],[E2_plant_usage]]*1055055852.62</f>
        <v>3210534959522.6602</v>
      </c>
      <c r="I791">
        <f>Table1[[#This Row],[E2 in joule]]/3600000</f>
        <v>891815.26653407223</v>
      </c>
      <c r="J791">
        <f>Table1[[#This Row],[kWh]]/Table1[[#This Row],[PRODHOURS]]</f>
        <v>381.11763527097105</v>
      </c>
      <c r="K791">
        <f>Table1[[#This Row],[KW]]/1000</f>
        <v>0.38111763527097103</v>
      </c>
      <c r="L791" s="5">
        <f>Table1[[#This Row],[kWh]]/33.33</f>
        <v>26757.133709393107</v>
      </c>
      <c r="M791" s="5">
        <f>Table1[[#This Row],[MW]]/0.769</f>
        <v>0.49560160633416256</v>
      </c>
      <c r="N791" s="5">
        <f>Table1[[#This Row],[E2_plant_usage]]/Table1[[#This Row],[E2_plant_cost]]</f>
        <v>0.21184906711222501</v>
      </c>
      <c r="O791" s="5">
        <f>Table1[[#This Row],[E2_plant_cost]]/Table1[[#This Row],[kWh]]</f>
        <v>1.6106474669158644E-2</v>
      </c>
    </row>
    <row r="792" spans="1:15">
      <c r="A792" s="2">
        <v>2008</v>
      </c>
      <c r="B792" s="2">
        <v>3714</v>
      </c>
      <c r="C792" s="2">
        <v>365</v>
      </c>
      <c r="D792" s="2" t="s">
        <v>732</v>
      </c>
      <c r="E792" s="2">
        <v>4000</v>
      </c>
      <c r="F792" s="2">
        <v>34711</v>
      </c>
      <c r="G792" s="2">
        <v>3015</v>
      </c>
      <c r="H792">
        <f>Table1[[#This Row],[E2_plant_usage]]*1055055852.62</f>
        <v>3180993395649.2998</v>
      </c>
      <c r="I792">
        <f>Table1[[#This Row],[E2 in joule]]/3600000</f>
        <v>883609.27656924992</v>
      </c>
      <c r="J792">
        <f>Table1[[#This Row],[kWh]]/Table1[[#This Row],[PRODHOURS]]</f>
        <v>220.90231914231248</v>
      </c>
      <c r="K792">
        <f>Table1[[#This Row],[KW]]/1000</f>
        <v>0.22090231914231248</v>
      </c>
      <c r="L792" s="5">
        <f>Table1[[#This Row],[kWh]]/33.33</f>
        <v>26510.929390016499</v>
      </c>
      <c r="M792" s="5">
        <f>Table1[[#This Row],[MW]]/0.769</f>
        <v>0.28725919264279903</v>
      </c>
      <c r="N792" s="5">
        <f>Table1[[#This Row],[E2_plant_usage]]/Table1[[#This Row],[E2_plant_cost]]</f>
        <v>8.6860073175650365E-2</v>
      </c>
      <c r="O792" s="5">
        <f>Table1[[#This Row],[E2_plant_cost]]/Table1[[#This Row],[kWh]]</f>
        <v>3.9283200075457381E-2</v>
      </c>
    </row>
    <row r="793" spans="1:15">
      <c r="A793" s="2">
        <v>1982</v>
      </c>
      <c r="B793" s="2">
        <v>2391</v>
      </c>
      <c r="C793" s="2">
        <v>135</v>
      </c>
      <c r="D793" s="2" t="s">
        <v>12</v>
      </c>
      <c r="E793" s="2">
        <v>2860</v>
      </c>
      <c r="F793" s="2">
        <v>8383</v>
      </c>
      <c r="G793" s="2">
        <v>2989</v>
      </c>
      <c r="H793">
        <f>Table1[[#This Row],[E2_plant_usage]]*1055055852.62</f>
        <v>3153561943481.1802</v>
      </c>
      <c r="I793">
        <f>Table1[[#This Row],[E2 in joule]]/3600000</f>
        <v>875989.42874477222</v>
      </c>
      <c r="J793">
        <f>Table1[[#This Row],[kWh]]/Table1[[#This Row],[PRODHOURS]]</f>
        <v>306.29001005061963</v>
      </c>
      <c r="K793">
        <f>Table1[[#This Row],[KW]]/1000</f>
        <v>0.30629001005061962</v>
      </c>
      <c r="L793" s="5">
        <f>Table1[[#This Row],[kWh]]/33.33</f>
        <v>26282.311093452514</v>
      </c>
      <c r="M793" s="5">
        <f>Table1[[#This Row],[MW]]/0.769</f>
        <v>0.39829650201641043</v>
      </c>
      <c r="N793" s="5">
        <f>Table1[[#This Row],[E2_plant_usage]]/Table1[[#This Row],[E2_plant_cost]]</f>
        <v>0.35655493260169391</v>
      </c>
      <c r="O793" s="5">
        <f>Table1[[#This Row],[E2_plant_cost]]/Table1[[#This Row],[kWh]]</f>
        <v>9.5697501875247701E-3</v>
      </c>
    </row>
    <row r="794" spans="1:15">
      <c r="A794" s="2">
        <v>2004</v>
      </c>
      <c r="B794" s="2">
        <v>3677</v>
      </c>
      <c r="C794" s="2">
        <v>80</v>
      </c>
      <c r="D794" s="2" t="s">
        <v>646</v>
      </c>
      <c r="E794" s="2">
        <v>2000</v>
      </c>
      <c r="F794" s="2">
        <v>22780</v>
      </c>
      <c r="G794" s="2">
        <v>2907</v>
      </c>
      <c r="H794">
        <f>Table1[[#This Row],[E2_plant_usage]]*1055055852.62</f>
        <v>3067047363566.3398</v>
      </c>
      <c r="I794">
        <f>Table1[[#This Row],[E2 in joule]]/3600000</f>
        <v>851957.60099065001</v>
      </c>
      <c r="J794">
        <f>Table1[[#This Row],[kWh]]/Table1[[#This Row],[PRODHOURS]]</f>
        <v>425.978800495325</v>
      </c>
      <c r="K794">
        <f>Table1[[#This Row],[KW]]/1000</f>
        <v>0.42597880049532499</v>
      </c>
      <c r="L794" s="5">
        <f>Table1[[#This Row],[kWh]]/33.33</f>
        <v>25561.284158135317</v>
      </c>
      <c r="M794" s="5">
        <f>Table1[[#This Row],[MW]]/0.769</f>
        <v>0.55393862223059165</v>
      </c>
      <c r="N794" s="5">
        <f>Table1[[#This Row],[E2_plant_usage]]/Table1[[#This Row],[E2_plant_cost]]</f>
        <v>0.12761194029850748</v>
      </c>
      <c r="O794" s="5">
        <f>Table1[[#This Row],[E2_plant_cost]]/Table1[[#This Row],[kWh]]</f>
        <v>2.6738419815154631E-2</v>
      </c>
    </row>
    <row r="795" spans="1:15">
      <c r="A795" s="2">
        <v>2001</v>
      </c>
      <c r="B795" s="2">
        <v>3069</v>
      </c>
      <c r="C795" s="2">
        <v>60</v>
      </c>
      <c r="D795" s="2" t="s">
        <v>581</v>
      </c>
      <c r="E795" s="2">
        <v>6732</v>
      </c>
      <c r="F795" s="2">
        <v>27678</v>
      </c>
      <c r="G795" s="2">
        <v>2905</v>
      </c>
      <c r="H795">
        <f>Table1[[#This Row],[E2_plant_usage]]*1055055852.62</f>
        <v>3064937251861.1001</v>
      </c>
      <c r="I795">
        <f>Table1[[#This Row],[E2 in joule]]/3600000</f>
        <v>851371.45885030553</v>
      </c>
      <c r="J795">
        <f>Table1[[#This Row],[kWh]]/Table1[[#This Row],[PRODHOURS]]</f>
        <v>126.46634861115649</v>
      </c>
      <c r="K795">
        <f>Table1[[#This Row],[KW]]/1000</f>
        <v>0.12646634861115649</v>
      </c>
      <c r="L795" s="5">
        <f>Table1[[#This Row],[kWh]]/33.33</f>
        <v>25543.698135322698</v>
      </c>
      <c r="M795" s="5">
        <f>Table1[[#This Row],[MW]]/0.769</f>
        <v>0.16445558987146489</v>
      </c>
      <c r="N795" s="5">
        <f>Table1[[#This Row],[E2_plant_usage]]/Table1[[#This Row],[E2_plant_cost]]</f>
        <v>0.10495700556398584</v>
      </c>
      <c r="O795" s="5">
        <f>Table1[[#This Row],[E2_plant_cost]]/Table1[[#This Row],[kWh]]</f>
        <v>3.2509898837079235E-2</v>
      </c>
    </row>
    <row r="796" spans="1:15">
      <c r="A796" s="2">
        <v>2014</v>
      </c>
      <c r="B796" s="2">
        <v>2011</v>
      </c>
      <c r="C796" s="2">
        <v>35</v>
      </c>
      <c r="D796" s="2" t="s">
        <v>844</v>
      </c>
      <c r="E796" s="2">
        <v>4400</v>
      </c>
      <c r="F796" s="2">
        <v>14294</v>
      </c>
      <c r="G796" s="2">
        <v>2869</v>
      </c>
      <c r="H796">
        <f>Table1[[#This Row],[E2_plant_usage]]*1055055852.62</f>
        <v>3026955241166.7798</v>
      </c>
      <c r="I796">
        <f>Table1[[#This Row],[E2 in joule]]/3600000</f>
        <v>840820.90032410552</v>
      </c>
      <c r="J796">
        <f>Table1[[#This Row],[kWh]]/Table1[[#This Row],[PRODHOURS]]</f>
        <v>191.09565916456944</v>
      </c>
      <c r="K796">
        <f>Table1[[#This Row],[KW]]/1000</f>
        <v>0.19109565916456944</v>
      </c>
      <c r="L796" s="5">
        <f>Table1[[#This Row],[kWh]]/33.33</f>
        <v>25227.149724695635</v>
      </c>
      <c r="M796" s="5">
        <f>Table1[[#This Row],[MW]]/0.769</f>
        <v>0.24849890658591606</v>
      </c>
      <c r="N796" s="5">
        <f>Table1[[#This Row],[E2_plant_usage]]/Table1[[#This Row],[E2_plant_cost]]</f>
        <v>0.20071358612005036</v>
      </c>
      <c r="O796" s="5">
        <f>Table1[[#This Row],[E2_plant_cost]]/Table1[[#This Row],[kWh]]</f>
        <v>1.7000053155779297E-2</v>
      </c>
    </row>
    <row r="797" spans="1:15">
      <c r="A797" s="2">
        <v>2012</v>
      </c>
      <c r="B797" s="2">
        <v>3085</v>
      </c>
      <c r="C797" s="2">
        <v>170</v>
      </c>
      <c r="D797" s="2" t="s">
        <v>706</v>
      </c>
      <c r="E797" s="2">
        <v>6000</v>
      </c>
      <c r="F797" s="2">
        <v>22442</v>
      </c>
      <c r="G797" s="2">
        <v>2859</v>
      </c>
      <c r="H797">
        <f>Table1[[#This Row],[E2_plant_usage]]*1055055852.62</f>
        <v>3016404682640.5801</v>
      </c>
      <c r="I797">
        <f>Table1[[#This Row],[E2 in joule]]/3600000</f>
        <v>837890.18962238333</v>
      </c>
      <c r="J797">
        <f>Table1[[#This Row],[kWh]]/Table1[[#This Row],[PRODHOURS]]</f>
        <v>139.64836493706389</v>
      </c>
      <c r="K797">
        <f>Table1[[#This Row],[KW]]/1000</f>
        <v>0.1396483649370639</v>
      </c>
      <c r="L797" s="5">
        <f>Table1[[#This Row],[kWh]]/33.33</f>
        <v>25139.219610632565</v>
      </c>
      <c r="M797" s="5">
        <f>Table1[[#This Row],[MW]]/0.769</f>
        <v>0.18159735362427035</v>
      </c>
      <c r="N797" s="5">
        <f>Table1[[#This Row],[E2_plant_usage]]/Table1[[#This Row],[E2_plant_cost]]</f>
        <v>0.12739506282862489</v>
      </c>
      <c r="O797" s="5">
        <f>Table1[[#This Row],[E2_plant_cost]]/Table1[[#This Row],[kWh]]</f>
        <v>2.6783939325168687E-2</v>
      </c>
    </row>
    <row r="798" spans="1:15">
      <c r="A798" s="2">
        <v>1993</v>
      </c>
      <c r="B798" s="2">
        <v>2011</v>
      </c>
      <c r="C798" s="2">
        <v>92</v>
      </c>
      <c r="D798" s="2" t="s">
        <v>375</v>
      </c>
      <c r="E798" s="2">
        <v>3750</v>
      </c>
      <c r="F798" s="2">
        <v>14521</v>
      </c>
      <c r="G798" s="2">
        <v>2841</v>
      </c>
      <c r="H798">
        <f>Table1[[#This Row],[E2_plant_usage]]*1055055852.62</f>
        <v>2997413677293.4199</v>
      </c>
      <c r="I798">
        <f>Table1[[#This Row],[E2 in joule]]/3600000</f>
        <v>832614.91035928333</v>
      </c>
      <c r="J798">
        <f>Table1[[#This Row],[kWh]]/Table1[[#This Row],[PRODHOURS]]</f>
        <v>222.03064276247557</v>
      </c>
      <c r="K798">
        <f>Table1[[#This Row],[KW]]/1000</f>
        <v>0.22203064276247556</v>
      </c>
      <c r="L798" s="5">
        <f>Table1[[#This Row],[kWh]]/33.33</f>
        <v>24980.945405319035</v>
      </c>
      <c r="M798" s="5">
        <f>Table1[[#This Row],[MW]]/0.769</f>
        <v>0.28872645352727638</v>
      </c>
      <c r="N798" s="5">
        <f>Table1[[#This Row],[E2_plant_usage]]/Table1[[#This Row],[E2_plant_cost]]</f>
        <v>0.19564768266648302</v>
      </c>
      <c r="O798" s="5">
        <f>Table1[[#This Row],[E2_plant_cost]]/Table1[[#This Row],[kWh]]</f>
        <v>1.7440235358905612E-2</v>
      </c>
    </row>
    <row r="799" spans="1:15">
      <c r="A799" s="2">
        <v>2018</v>
      </c>
      <c r="B799" s="2">
        <v>3317</v>
      </c>
      <c r="C799" s="2">
        <v>169</v>
      </c>
      <c r="D799" s="2" t="s">
        <v>932</v>
      </c>
      <c r="E799" s="2">
        <v>6000</v>
      </c>
      <c r="F799" s="2">
        <v>18694.62</v>
      </c>
      <c r="G799" s="2">
        <v>2807</v>
      </c>
      <c r="H799">
        <f>Table1[[#This Row],[E2_plant_usage]]*1055055852.62</f>
        <v>2961541778304.3398</v>
      </c>
      <c r="I799">
        <f>Table1[[#This Row],[E2 in joule]]/3600000</f>
        <v>822650.49397342768</v>
      </c>
      <c r="J799">
        <f>Table1[[#This Row],[kWh]]/Table1[[#This Row],[PRODHOURS]]</f>
        <v>137.10841566223795</v>
      </c>
      <c r="K799">
        <f>Table1[[#This Row],[KW]]/1000</f>
        <v>0.13710841566223794</v>
      </c>
      <c r="L799" s="5">
        <f>Table1[[#This Row],[kWh]]/33.33</f>
        <v>24681.983017504583</v>
      </c>
      <c r="M799" s="5">
        <f>Table1[[#This Row],[MW]]/0.769</f>
        <v>0.17829442868951617</v>
      </c>
      <c r="N799" s="5">
        <f>Table1[[#This Row],[E2_plant_usage]]/Table1[[#This Row],[E2_plant_cost]]</f>
        <v>0.15015015015015015</v>
      </c>
      <c r="O799" s="5">
        <f>Table1[[#This Row],[E2_plant_cost]]/Table1[[#This Row],[kWh]]</f>
        <v>2.2724863276632094E-2</v>
      </c>
    </row>
    <row r="800" spans="1:15">
      <c r="A800" s="2">
        <v>2010</v>
      </c>
      <c r="B800" s="2">
        <v>3433</v>
      </c>
      <c r="C800" s="2">
        <v>230</v>
      </c>
      <c r="D800" s="2" t="s">
        <v>770</v>
      </c>
      <c r="E800" s="2">
        <v>5000</v>
      </c>
      <c r="F800" s="2">
        <v>36120</v>
      </c>
      <c r="G800" s="2">
        <v>2794</v>
      </c>
      <c r="H800">
        <f>Table1[[#This Row],[E2_plant_usage]]*1055055852.62</f>
        <v>2947826052220.2798</v>
      </c>
      <c r="I800">
        <f>Table1[[#This Row],[E2 in joule]]/3600000</f>
        <v>818840.57006118877</v>
      </c>
      <c r="J800">
        <f>Table1[[#This Row],[kWh]]/Table1[[#This Row],[PRODHOURS]]</f>
        <v>163.76811401223776</v>
      </c>
      <c r="K800">
        <f>Table1[[#This Row],[KW]]/1000</f>
        <v>0.16376811401223776</v>
      </c>
      <c r="L800" s="5">
        <f>Table1[[#This Row],[kWh]]/33.33</f>
        <v>24567.673869222588</v>
      </c>
      <c r="M800" s="5">
        <f>Table1[[#This Row],[MW]]/0.769</f>
        <v>0.21296243694699318</v>
      </c>
      <c r="N800" s="5">
        <f>Table1[[#This Row],[E2_plant_usage]]/Table1[[#This Row],[E2_plant_cost]]</f>
        <v>7.7353266888150612E-2</v>
      </c>
      <c r="O800" s="5">
        <f>Table1[[#This Row],[E2_plant_cost]]/Table1[[#This Row],[kWh]]</f>
        <v>4.4111150962269606E-2</v>
      </c>
    </row>
    <row r="801" spans="1:15">
      <c r="A801" s="2">
        <v>2022</v>
      </c>
      <c r="B801" s="2">
        <v>3812</v>
      </c>
      <c r="C801" s="2">
        <v>185</v>
      </c>
      <c r="D801" s="2" t="s">
        <v>978</v>
      </c>
      <c r="E801" s="2">
        <v>2800</v>
      </c>
      <c r="F801" s="2">
        <v>22832</v>
      </c>
      <c r="G801" s="2">
        <v>2792</v>
      </c>
      <c r="H801">
        <f>Table1[[#This Row],[E2_plant_usage]]*1055055852.62</f>
        <v>2945715940515.04</v>
      </c>
      <c r="I801">
        <f>Table1[[#This Row],[E2 in joule]]/3600000</f>
        <v>818254.42792084441</v>
      </c>
      <c r="J801">
        <f>Table1[[#This Row],[kWh]]/Table1[[#This Row],[PRODHOURS]]</f>
        <v>292.23372425744441</v>
      </c>
      <c r="K801">
        <f>Table1[[#This Row],[KW]]/1000</f>
        <v>0.29223372425744443</v>
      </c>
      <c r="L801" s="5">
        <f>Table1[[#This Row],[kWh]]/33.33</f>
        <v>24550.087846409973</v>
      </c>
      <c r="M801" s="5">
        <f>Table1[[#This Row],[MW]]/0.769</f>
        <v>0.38001784688874435</v>
      </c>
      <c r="N801" s="5">
        <f>Table1[[#This Row],[E2_plant_usage]]/Table1[[#This Row],[E2_plant_cost]]</f>
        <v>0.12228451296426068</v>
      </c>
      <c r="O801" s="5">
        <f>Table1[[#This Row],[E2_plant_cost]]/Table1[[#This Row],[kWh]]</f>
        <v>2.7903301492685235E-2</v>
      </c>
    </row>
    <row r="802" spans="1:15">
      <c r="A802" s="2">
        <v>2023</v>
      </c>
      <c r="B802" s="2">
        <v>3594</v>
      </c>
      <c r="C802" s="2">
        <v>113</v>
      </c>
      <c r="D802" s="2" t="s">
        <v>995</v>
      </c>
      <c r="E802" s="2">
        <v>2500</v>
      </c>
      <c r="F802" s="2">
        <v>31201</v>
      </c>
      <c r="G802" s="2">
        <v>2790</v>
      </c>
      <c r="H802">
        <f>Table1[[#This Row],[E2_plant_usage]]*1055055852.62</f>
        <v>2943605828809.7998</v>
      </c>
      <c r="I802">
        <f>Table1[[#This Row],[E2 in joule]]/3600000</f>
        <v>817668.28578049992</v>
      </c>
      <c r="J802">
        <f>Table1[[#This Row],[kWh]]/Table1[[#This Row],[PRODHOURS]]</f>
        <v>327.06731431219998</v>
      </c>
      <c r="K802">
        <f>Table1[[#This Row],[KW]]/1000</f>
        <v>0.32706731431219999</v>
      </c>
      <c r="L802" s="5">
        <f>Table1[[#This Row],[kWh]]/33.33</f>
        <v>24532.501823597358</v>
      </c>
      <c r="M802" s="5">
        <f>Table1[[#This Row],[MW]]/0.769</f>
        <v>0.42531510313680099</v>
      </c>
      <c r="N802" s="5">
        <f>Table1[[#This Row],[E2_plant_usage]]/Table1[[#This Row],[E2_plant_cost]]</f>
        <v>8.9420210890676574E-2</v>
      </c>
      <c r="O802" s="5">
        <f>Table1[[#This Row],[E2_plant_cost]]/Table1[[#This Row],[kWh]]</f>
        <v>3.8158505768897823E-2</v>
      </c>
    </row>
    <row r="803" spans="1:15">
      <c r="A803" s="2">
        <v>1998</v>
      </c>
      <c r="B803" s="2">
        <v>3544</v>
      </c>
      <c r="C803" s="2">
        <v>65</v>
      </c>
      <c r="D803" s="2" t="s">
        <v>503</v>
      </c>
      <c r="E803" s="2">
        <v>3000</v>
      </c>
      <c r="F803" s="2">
        <v>13704</v>
      </c>
      <c r="G803" s="2">
        <v>2779</v>
      </c>
      <c r="H803">
        <f>Table1[[#This Row],[E2_plant_usage]]*1055055852.62</f>
        <v>2932000214430.98</v>
      </c>
      <c r="I803">
        <f>Table1[[#This Row],[E2 in joule]]/3600000</f>
        <v>814444.50400860549</v>
      </c>
      <c r="J803">
        <f>Table1[[#This Row],[kWh]]/Table1[[#This Row],[PRODHOURS]]</f>
        <v>271.48150133620186</v>
      </c>
      <c r="K803">
        <f>Table1[[#This Row],[KW]]/1000</f>
        <v>0.27148150133620186</v>
      </c>
      <c r="L803" s="5">
        <f>Table1[[#This Row],[kWh]]/33.33</f>
        <v>24435.778698127979</v>
      </c>
      <c r="M803" s="5">
        <f>Table1[[#This Row],[MW]]/0.769</f>
        <v>0.35303186129545105</v>
      </c>
      <c r="N803" s="5">
        <f>Table1[[#This Row],[E2_plant_usage]]/Table1[[#This Row],[E2_plant_cost]]</f>
        <v>0.20278750729713951</v>
      </c>
      <c r="O803" s="5">
        <f>Table1[[#This Row],[E2_plant_cost]]/Table1[[#This Row],[kWh]]</f>
        <v>1.6826192493841426E-2</v>
      </c>
    </row>
    <row r="804" spans="1:15">
      <c r="A804" s="2">
        <v>1996</v>
      </c>
      <c r="B804" s="2">
        <v>3829</v>
      </c>
      <c r="C804" s="2">
        <v>150</v>
      </c>
      <c r="D804" s="2" t="s">
        <v>455</v>
      </c>
      <c r="E804" s="2">
        <v>2300</v>
      </c>
      <c r="F804" s="2">
        <v>13212</v>
      </c>
      <c r="G804" s="2">
        <v>2773</v>
      </c>
      <c r="H804">
        <f>Table1[[#This Row],[E2_plant_usage]]*1055055852.62</f>
        <v>2925669879315.2603</v>
      </c>
      <c r="I804">
        <f>Table1[[#This Row],[E2 in joule]]/3600000</f>
        <v>812686.07758757228</v>
      </c>
      <c r="J804">
        <f>Table1[[#This Row],[kWh]]/Table1[[#This Row],[PRODHOURS]]</f>
        <v>353.34177286416184</v>
      </c>
      <c r="K804">
        <f>Table1[[#This Row],[KW]]/1000</f>
        <v>0.35334177286416185</v>
      </c>
      <c r="L804" s="5">
        <f>Table1[[#This Row],[kWh]]/33.33</f>
        <v>24383.020629690138</v>
      </c>
      <c r="M804" s="5">
        <f>Table1[[#This Row],[MW]]/0.769</f>
        <v>0.45948214936822085</v>
      </c>
      <c r="N804" s="5">
        <f>Table1[[#This Row],[E2_plant_usage]]/Table1[[#This Row],[E2_plant_cost]]</f>
        <v>0.20988495307296398</v>
      </c>
      <c r="O804" s="5">
        <f>Table1[[#This Row],[E2_plant_cost]]/Table1[[#This Row],[kWh]]</f>
        <v>1.6257199876266271E-2</v>
      </c>
    </row>
    <row r="805" spans="1:15">
      <c r="A805" s="2">
        <v>1997</v>
      </c>
      <c r="B805" s="2">
        <v>3089</v>
      </c>
      <c r="C805" s="2">
        <v>110</v>
      </c>
      <c r="D805" s="2" t="s">
        <v>468</v>
      </c>
      <c r="E805" s="2">
        <v>7000</v>
      </c>
      <c r="F805" s="2">
        <v>13389</v>
      </c>
      <c r="G805" s="2">
        <v>2726</v>
      </c>
      <c r="H805">
        <f>Table1[[#This Row],[E2_plant_usage]]*1055055852.62</f>
        <v>2876082254242.1201</v>
      </c>
      <c r="I805">
        <f>Table1[[#This Row],[E2 in joule]]/3600000</f>
        <v>798911.73728947784</v>
      </c>
      <c r="J805">
        <f>Table1[[#This Row],[kWh]]/Table1[[#This Row],[PRODHOURS]]</f>
        <v>114.13024818421113</v>
      </c>
      <c r="K805">
        <f>Table1[[#This Row],[KW]]/1000</f>
        <v>0.11413024818421112</v>
      </c>
      <c r="L805" s="5">
        <f>Table1[[#This Row],[kWh]]/33.33</f>
        <v>23969.749093593695</v>
      </c>
      <c r="M805" s="5">
        <f>Table1[[#This Row],[MW]]/0.769</f>
        <v>0.14841384679351252</v>
      </c>
      <c r="N805" s="5">
        <f>Table1[[#This Row],[E2_plant_usage]]/Table1[[#This Row],[E2_plant_cost]]</f>
        <v>0.20359997012472925</v>
      </c>
      <c r="O805" s="5">
        <f>Table1[[#This Row],[E2_plant_cost]]/Table1[[#This Row],[kWh]]</f>
        <v>1.67590478084923E-2</v>
      </c>
    </row>
    <row r="806" spans="1:15">
      <c r="A806" s="2">
        <v>2006</v>
      </c>
      <c r="B806" s="2">
        <v>3499</v>
      </c>
      <c r="C806" s="2">
        <v>39</v>
      </c>
      <c r="D806" s="2" t="s">
        <v>689</v>
      </c>
      <c r="E806" s="2">
        <v>3168</v>
      </c>
      <c r="F806" s="2">
        <v>21742</v>
      </c>
      <c r="G806" s="2">
        <v>2710</v>
      </c>
      <c r="H806">
        <f>Table1[[#This Row],[E2_plant_usage]]*1055055852.62</f>
        <v>2859201360600.2002</v>
      </c>
      <c r="I806">
        <f>Table1[[#This Row],[E2 in joule]]/3600000</f>
        <v>794222.60016672232</v>
      </c>
      <c r="J806">
        <f>Table1[[#This Row],[kWh]]/Table1[[#This Row],[PRODHOURS]]</f>
        <v>250.70157833545528</v>
      </c>
      <c r="K806">
        <f>Table1[[#This Row],[KW]]/1000</f>
        <v>0.25070157833545526</v>
      </c>
      <c r="L806" s="5">
        <f>Table1[[#This Row],[kWh]]/33.33</f>
        <v>23829.06091109278</v>
      </c>
      <c r="M806" s="5">
        <f>Table1[[#This Row],[MW]]/0.769</f>
        <v>0.32600985479252959</v>
      </c>
      <c r="N806" s="5">
        <f>Table1[[#This Row],[E2_plant_usage]]/Table1[[#This Row],[E2_plant_cost]]</f>
        <v>0.12464354705178916</v>
      </c>
      <c r="O806" s="5">
        <f>Table1[[#This Row],[E2_plant_cost]]/Table1[[#This Row],[kWh]]</f>
        <v>2.7375196821943802E-2</v>
      </c>
    </row>
    <row r="807" spans="1:15">
      <c r="A807" s="2">
        <v>2023</v>
      </c>
      <c r="B807" s="2">
        <v>3714</v>
      </c>
      <c r="C807" s="2">
        <v>50</v>
      </c>
      <c r="D807" s="2" t="s">
        <v>994</v>
      </c>
      <c r="E807" s="2">
        <v>2000</v>
      </c>
      <c r="F807" s="2">
        <v>18917</v>
      </c>
      <c r="G807" s="2">
        <v>2709</v>
      </c>
      <c r="H807">
        <f>Table1[[#This Row],[E2_plant_usage]]*1055055852.62</f>
        <v>2858146304747.5801</v>
      </c>
      <c r="I807">
        <f>Table1[[#This Row],[E2 in joule]]/3600000</f>
        <v>793929.52909655008</v>
      </c>
      <c r="J807">
        <f>Table1[[#This Row],[kWh]]/Table1[[#This Row],[PRODHOURS]]</f>
        <v>396.96476454827501</v>
      </c>
      <c r="K807">
        <f>Table1[[#This Row],[KW]]/1000</f>
        <v>0.39696476454827501</v>
      </c>
      <c r="L807" s="5">
        <f>Table1[[#This Row],[kWh]]/33.33</f>
        <v>23820.267899686471</v>
      </c>
      <c r="M807" s="5">
        <f>Table1[[#This Row],[MW]]/0.769</f>
        <v>0.51620905662974637</v>
      </c>
      <c r="N807" s="5">
        <f>Table1[[#This Row],[E2_plant_usage]]/Table1[[#This Row],[E2_plant_cost]]</f>
        <v>0.14320452503039593</v>
      </c>
      <c r="O807" s="5">
        <f>Table1[[#This Row],[E2_plant_cost]]/Table1[[#This Row],[kWh]]</f>
        <v>2.3827051780687069E-2</v>
      </c>
    </row>
    <row r="808" spans="1:15">
      <c r="A808" s="2">
        <v>1993</v>
      </c>
      <c r="B808" s="2">
        <v>2297</v>
      </c>
      <c r="C808" s="2">
        <v>278</v>
      </c>
      <c r="D808" s="2" t="s">
        <v>379</v>
      </c>
      <c r="E808" s="2">
        <v>8400</v>
      </c>
      <c r="F808" s="2">
        <v>13729</v>
      </c>
      <c r="G808" s="2">
        <v>2681</v>
      </c>
      <c r="H808">
        <f>Table1[[#This Row],[E2_plant_usage]]*1055055852.62</f>
        <v>2828604740874.2202</v>
      </c>
      <c r="I808">
        <f>Table1[[#This Row],[E2 in joule]]/3600000</f>
        <v>785723.53913172788</v>
      </c>
      <c r="J808">
        <f>Table1[[#This Row],[kWh]]/Table1[[#This Row],[PRODHOURS]]</f>
        <v>93.538516563300945</v>
      </c>
      <c r="K808">
        <f>Table1[[#This Row],[KW]]/1000</f>
        <v>9.353851656330095E-2</v>
      </c>
      <c r="L808" s="5">
        <f>Table1[[#This Row],[kWh]]/33.33</f>
        <v>23574.06358030987</v>
      </c>
      <c r="M808" s="5">
        <f>Table1[[#This Row],[MW]]/0.769</f>
        <v>0.12163656250104155</v>
      </c>
      <c r="N808" s="5">
        <f>Table1[[#This Row],[E2_plant_usage]]/Table1[[#This Row],[E2_plant_cost]]</f>
        <v>0.19528006409789497</v>
      </c>
      <c r="O808" s="5">
        <f>Table1[[#This Row],[E2_plant_cost]]/Table1[[#This Row],[kWh]]</f>
        <v>1.7473066945622347E-2</v>
      </c>
    </row>
    <row r="809" spans="1:15">
      <c r="A809" s="2">
        <v>2013</v>
      </c>
      <c r="B809" s="2">
        <v>3085</v>
      </c>
      <c r="C809" s="2">
        <v>80</v>
      </c>
      <c r="D809" s="2" t="s">
        <v>837</v>
      </c>
      <c r="E809" s="2">
        <v>8760</v>
      </c>
      <c r="F809" s="2">
        <v>19391</v>
      </c>
      <c r="G809" s="2">
        <v>2680</v>
      </c>
      <c r="H809">
        <f>Table1[[#This Row],[E2_plant_usage]]*1055055852.62</f>
        <v>2827549685021.6001</v>
      </c>
      <c r="I809">
        <f>Table1[[#This Row],[E2 in joule]]/3600000</f>
        <v>785430.46806155553</v>
      </c>
      <c r="J809">
        <f>Table1[[#This Row],[kWh]]/Table1[[#This Row],[PRODHOURS]]</f>
        <v>89.661012335794013</v>
      </c>
      <c r="K809">
        <f>Table1[[#This Row],[KW]]/1000</f>
        <v>8.9661012335794016E-2</v>
      </c>
      <c r="L809" s="5">
        <f>Table1[[#This Row],[kWh]]/33.33</f>
        <v>23565.270568903557</v>
      </c>
      <c r="M809" s="5">
        <f>Table1[[#This Row],[MW]]/0.769</f>
        <v>0.11659429432482966</v>
      </c>
      <c r="N809" s="5">
        <f>Table1[[#This Row],[E2_plant_usage]]/Table1[[#This Row],[E2_plant_cost]]</f>
        <v>0.13820844721778144</v>
      </c>
      <c r="O809" s="5">
        <f>Table1[[#This Row],[E2_plant_cost]]/Table1[[#This Row],[kWh]]</f>
        <v>2.4688372540292509E-2</v>
      </c>
    </row>
    <row r="810" spans="1:15">
      <c r="A810" s="2">
        <v>2016</v>
      </c>
      <c r="B810" s="2">
        <v>3316</v>
      </c>
      <c r="C810" s="2">
        <v>60</v>
      </c>
      <c r="D810" s="2" t="s">
        <v>890</v>
      </c>
      <c r="E810" s="2">
        <v>2610</v>
      </c>
      <c r="F810" s="2">
        <v>22213</v>
      </c>
      <c r="G810" s="2">
        <v>2679</v>
      </c>
      <c r="H810">
        <f>Table1[[#This Row],[E2_plant_usage]]*1055055852.62</f>
        <v>2826494629168.98</v>
      </c>
      <c r="I810">
        <f>Table1[[#This Row],[E2 in joule]]/3600000</f>
        <v>785137.39699138328</v>
      </c>
      <c r="J810">
        <f>Table1[[#This Row],[kWh]]/Table1[[#This Row],[PRODHOURS]]</f>
        <v>300.8189260503384</v>
      </c>
      <c r="K810">
        <f>Table1[[#This Row],[KW]]/1000</f>
        <v>0.30081892605033839</v>
      </c>
      <c r="L810" s="5">
        <f>Table1[[#This Row],[kWh]]/33.33</f>
        <v>23556.477557497248</v>
      </c>
      <c r="M810" s="5">
        <f>Table1[[#This Row],[MW]]/0.769</f>
        <v>0.39118195845297576</v>
      </c>
      <c r="N810" s="5">
        <f>Table1[[#This Row],[E2_plant_usage]]/Table1[[#This Row],[E2_plant_cost]]</f>
        <v>0.12060505109620492</v>
      </c>
      <c r="O810" s="5">
        <f>Table1[[#This Row],[E2_plant_cost]]/Table1[[#This Row],[kWh]]</f>
        <v>2.8291863417943628E-2</v>
      </c>
    </row>
    <row r="811" spans="1:15">
      <c r="A811" s="2">
        <v>2002</v>
      </c>
      <c r="B811" s="2">
        <v>3714</v>
      </c>
      <c r="C811" s="2">
        <v>425</v>
      </c>
      <c r="D811" s="2" t="s">
        <v>608</v>
      </c>
      <c r="E811" s="2">
        <v>6000</v>
      </c>
      <c r="F811" s="2">
        <v>24200</v>
      </c>
      <c r="G811" s="2">
        <v>2649</v>
      </c>
      <c r="H811">
        <f>Table1[[#This Row],[E2_plant_usage]]*1055055852.62</f>
        <v>2794842953590.3799</v>
      </c>
      <c r="I811">
        <f>Table1[[#This Row],[E2 in joule]]/3600000</f>
        <v>776345.26488621661</v>
      </c>
      <c r="J811">
        <f>Table1[[#This Row],[kWh]]/Table1[[#This Row],[PRODHOURS]]</f>
        <v>129.39087748103611</v>
      </c>
      <c r="K811">
        <f>Table1[[#This Row],[KW]]/1000</f>
        <v>0.12939087748103612</v>
      </c>
      <c r="L811" s="5">
        <f>Table1[[#This Row],[kWh]]/33.33</f>
        <v>23292.687215308029</v>
      </c>
      <c r="M811" s="5">
        <f>Table1[[#This Row],[MW]]/0.769</f>
        <v>0.16825861831084019</v>
      </c>
      <c r="N811" s="5">
        <f>Table1[[#This Row],[E2_plant_usage]]/Table1[[#This Row],[E2_plant_cost]]</f>
        <v>0.10946280991735537</v>
      </c>
      <c r="O811" s="5">
        <f>Table1[[#This Row],[E2_plant_cost]]/Table1[[#This Row],[kWh]]</f>
        <v>3.1171697818684861E-2</v>
      </c>
    </row>
    <row r="812" spans="1:15">
      <c r="A812" s="2">
        <v>1993</v>
      </c>
      <c r="B812" s="2">
        <v>3429</v>
      </c>
      <c r="C812" s="2">
        <v>320</v>
      </c>
      <c r="D812" s="2" t="s">
        <v>362</v>
      </c>
      <c r="E812" s="2">
        <v>6000</v>
      </c>
      <c r="F812" s="2">
        <v>10630</v>
      </c>
      <c r="G812" s="2">
        <v>2628</v>
      </c>
      <c r="H812">
        <f>Table1[[#This Row],[E2_plant_usage]]*1055055852.62</f>
        <v>2772686780685.3599</v>
      </c>
      <c r="I812">
        <f>Table1[[#This Row],[E2 in joule]]/3600000</f>
        <v>770190.7724126</v>
      </c>
      <c r="J812">
        <f>Table1[[#This Row],[kWh]]/Table1[[#This Row],[PRODHOURS]]</f>
        <v>128.36512873543333</v>
      </c>
      <c r="K812">
        <f>Table1[[#This Row],[KW]]/1000</f>
        <v>0.12836512873543332</v>
      </c>
      <c r="L812" s="5">
        <f>Table1[[#This Row],[kWh]]/33.33</f>
        <v>23108.033975775579</v>
      </c>
      <c r="M812" s="5">
        <f>Table1[[#This Row],[MW]]/0.769</f>
        <v>0.16692474477949718</v>
      </c>
      <c r="N812" s="5">
        <f>Table1[[#This Row],[E2_plant_usage]]/Table1[[#This Row],[E2_plant_cost]]</f>
        <v>0.24722483537158985</v>
      </c>
      <c r="O812" s="5">
        <f>Table1[[#This Row],[E2_plant_cost]]/Table1[[#This Row],[kWh]]</f>
        <v>1.3801775327302139E-2</v>
      </c>
    </row>
    <row r="813" spans="1:15">
      <c r="A813" s="2">
        <v>1997</v>
      </c>
      <c r="B813" s="2">
        <v>3443</v>
      </c>
      <c r="C813" s="2">
        <v>42</v>
      </c>
      <c r="D813" s="2" t="s">
        <v>489</v>
      </c>
      <c r="E813" s="2">
        <v>4000</v>
      </c>
      <c r="F813" s="2">
        <v>12801</v>
      </c>
      <c r="G813" s="2">
        <v>2616</v>
      </c>
      <c r="H813">
        <f>Table1[[#This Row],[E2_plant_usage]]*1055055852.62</f>
        <v>2760026110453.9199</v>
      </c>
      <c r="I813">
        <f>Table1[[#This Row],[E2 in joule]]/3600000</f>
        <v>766673.91957053333</v>
      </c>
      <c r="J813">
        <f>Table1[[#This Row],[kWh]]/Table1[[#This Row],[PRODHOURS]]</f>
        <v>191.66847989263334</v>
      </c>
      <c r="K813">
        <f>Table1[[#This Row],[KW]]/1000</f>
        <v>0.19166847989263333</v>
      </c>
      <c r="L813" s="5">
        <f>Table1[[#This Row],[kWh]]/33.33</f>
        <v>23002.51783889989</v>
      </c>
      <c r="M813" s="5">
        <f>Table1[[#This Row],[MW]]/0.769</f>
        <v>0.24924379699952318</v>
      </c>
      <c r="N813" s="5">
        <f>Table1[[#This Row],[E2_plant_usage]]/Table1[[#This Row],[E2_plant_cost]]</f>
        <v>0.20435903445043355</v>
      </c>
      <c r="O813" s="5">
        <f>Table1[[#This Row],[E2_plant_cost]]/Table1[[#This Row],[kWh]]</f>
        <v>1.6696798564858863E-2</v>
      </c>
    </row>
    <row r="814" spans="1:15">
      <c r="A814" s="2">
        <v>2010</v>
      </c>
      <c r="B814" s="2">
        <v>3499</v>
      </c>
      <c r="C814" s="2">
        <v>98</v>
      </c>
      <c r="D814" s="2" t="s">
        <v>771</v>
      </c>
      <c r="E814" s="2">
        <v>7200</v>
      </c>
      <c r="F814" s="2">
        <v>32408</v>
      </c>
      <c r="G814" s="2">
        <v>2599</v>
      </c>
      <c r="H814">
        <f>Table1[[#This Row],[E2_plant_usage]]*1055055852.62</f>
        <v>2742090160959.3799</v>
      </c>
      <c r="I814">
        <f>Table1[[#This Row],[E2 in joule]]/3600000</f>
        <v>761691.71137760556</v>
      </c>
      <c r="J814">
        <f>Table1[[#This Row],[kWh]]/Table1[[#This Row],[PRODHOURS]]</f>
        <v>105.79051546911188</v>
      </c>
      <c r="K814">
        <f>Table1[[#This Row],[KW]]/1000</f>
        <v>0.10579051546911188</v>
      </c>
      <c r="L814" s="5">
        <f>Table1[[#This Row],[kWh]]/33.33</f>
        <v>22853.036644992666</v>
      </c>
      <c r="M814" s="5">
        <f>Table1[[#This Row],[MW]]/0.769</f>
        <v>0.13756894079208307</v>
      </c>
      <c r="N814" s="5">
        <f>Table1[[#This Row],[E2_plant_usage]]/Table1[[#This Row],[E2_plant_cost]]</f>
        <v>8.0196247840039495E-2</v>
      </c>
      <c r="O814" s="5">
        <f>Table1[[#This Row],[E2_plant_cost]]/Table1[[#This Row],[kWh]]</f>
        <v>4.2547397478418757E-2</v>
      </c>
    </row>
    <row r="815" spans="1:15">
      <c r="A815" s="2">
        <v>1988</v>
      </c>
      <c r="B815" s="2">
        <v>3089</v>
      </c>
      <c r="C815" s="2">
        <v>100</v>
      </c>
      <c r="D815" s="2" t="s">
        <v>238</v>
      </c>
      <c r="E815" s="2">
        <v>6000</v>
      </c>
      <c r="F815" s="2">
        <v>12633</v>
      </c>
      <c r="G815" s="2">
        <v>2575</v>
      </c>
      <c r="H815">
        <f>Table1[[#This Row],[E2_plant_usage]]*1055055852.62</f>
        <v>2716768820496.5</v>
      </c>
      <c r="I815">
        <f>Table1[[#This Row],[E2 in joule]]/3600000</f>
        <v>754658.00569347222</v>
      </c>
      <c r="J815">
        <f>Table1[[#This Row],[kWh]]/Table1[[#This Row],[PRODHOURS]]</f>
        <v>125.77633428224537</v>
      </c>
      <c r="K815">
        <f>Table1[[#This Row],[KW]]/1000</f>
        <v>0.12577633428224538</v>
      </c>
      <c r="L815" s="5">
        <f>Table1[[#This Row],[kWh]]/33.33</f>
        <v>22642.004371241292</v>
      </c>
      <c r="M815" s="5">
        <f>Table1[[#This Row],[MW]]/0.769</f>
        <v>0.16355830205753624</v>
      </c>
      <c r="N815" s="5">
        <f>Table1[[#This Row],[E2_plant_usage]]/Table1[[#This Row],[E2_plant_cost]]</f>
        <v>0.20383123565265573</v>
      </c>
      <c r="O815" s="5">
        <f>Table1[[#This Row],[E2_plant_cost]]/Table1[[#This Row],[kWh]]</f>
        <v>1.6740033107303025E-2</v>
      </c>
    </row>
    <row r="816" spans="1:15">
      <c r="A816" s="2">
        <v>2011</v>
      </c>
      <c r="B816" s="2">
        <v>3444</v>
      </c>
      <c r="C816" s="2">
        <v>61</v>
      </c>
      <c r="D816" s="2" t="s">
        <v>793</v>
      </c>
      <c r="E816" s="2">
        <v>2000</v>
      </c>
      <c r="F816" s="2">
        <v>22873</v>
      </c>
      <c r="G816" s="2">
        <v>2554</v>
      </c>
      <c r="H816">
        <f>Table1[[#This Row],[E2_plant_usage]]*1055055852.62</f>
        <v>2694612647591.48</v>
      </c>
      <c r="I816">
        <f>Table1[[#This Row],[E2 in joule]]/3600000</f>
        <v>748503.51321985549</v>
      </c>
      <c r="J816">
        <f>Table1[[#This Row],[kWh]]/Table1[[#This Row],[PRODHOURS]]</f>
        <v>374.25175660992772</v>
      </c>
      <c r="K816">
        <f>Table1[[#This Row],[KW]]/1000</f>
        <v>0.37425175660992771</v>
      </c>
      <c r="L816" s="5">
        <f>Table1[[#This Row],[kWh]]/33.33</f>
        <v>22457.351131708838</v>
      </c>
      <c r="M816" s="5">
        <f>Table1[[#This Row],[MW]]/0.769</f>
        <v>0.48667328557857958</v>
      </c>
      <c r="N816" s="5">
        <f>Table1[[#This Row],[E2_plant_usage]]/Table1[[#This Row],[E2_plant_cost]]</f>
        <v>0.11166003585012897</v>
      </c>
      <c r="O816" s="5">
        <f>Table1[[#This Row],[E2_plant_cost]]/Table1[[#This Row],[kWh]]</f>
        <v>3.055830680287213E-2</v>
      </c>
    </row>
    <row r="817" spans="1:15">
      <c r="A817" s="2">
        <v>2005</v>
      </c>
      <c r="B817" s="2">
        <v>3724</v>
      </c>
      <c r="C817" s="2">
        <v>350</v>
      </c>
      <c r="D817" s="2" t="s">
        <v>665</v>
      </c>
      <c r="E817" s="2">
        <v>8568</v>
      </c>
      <c r="F817" s="2">
        <v>23640</v>
      </c>
      <c r="G817" s="2">
        <v>2515</v>
      </c>
      <c r="H817">
        <f>Table1[[#This Row],[E2_plant_usage]]*1055055852.62</f>
        <v>2653465469339.2998</v>
      </c>
      <c r="I817">
        <f>Table1[[#This Row],[E2 in joule]]/3600000</f>
        <v>737073.74148313887</v>
      </c>
      <c r="J817">
        <f>Table1[[#This Row],[kWh]]/Table1[[#This Row],[PRODHOURS]]</f>
        <v>86.026347045184281</v>
      </c>
      <c r="K817">
        <f>Table1[[#This Row],[KW]]/1000</f>
        <v>8.6026347045184276E-2</v>
      </c>
      <c r="L817" s="5">
        <f>Table1[[#This Row],[kWh]]/33.33</f>
        <v>22114.423686862854</v>
      </c>
      <c r="M817" s="5">
        <f>Table1[[#This Row],[MW]]/0.769</f>
        <v>0.11186781150219022</v>
      </c>
      <c r="N817" s="5">
        <f>Table1[[#This Row],[E2_plant_usage]]/Table1[[#This Row],[E2_plant_cost]]</f>
        <v>0.10638747884940779</v>
      </c>
      <c r="O817" s="5">
        <f>Table1[[#This Row],[E2_plant_cost]]/Table1[[#This Row],[kWh]]</f>
        <v>3.2072774635047534E-2</v>
      </c>
    </row>
    <row r="818" spans="1:15">
      <c r="A818" s="2">
        <v>1999</v>
      </c>
      <c r="B818" s="2">
        <v>3544</v>
      </c>
      <c r="C818" s="2">
        <v>85</v>
      </c>
      <c r="D818" s="2" t="s">
        <v>525</v>
      </c>
      <c r="E818" s="2">
        <v>4131</v>
      </c>
      <c r="F818" s="2">
        <v>12159</v>
      </c>
      <c r="G818" s="2">
        <v>2514</v>
      </c>
      <c r="H818">
        <f>Table1[[#This Row],[E2_plant_usage]]*1055055852.62</f>
        <v>2652410413486.6802</v>
      </c>
      <c r="I818">
        <f>Table1[[#This Row],[E2 in joule]]/3600000</f>
        <v>736780.67041296675</v>
      </c>
      <c r="J818">
        <f>Table1[[#This Row],[kWh]]/Table1[[#This Row],[PRODHOURS]]</f>
        <v>178.35407175332045</v>
      </c>
      <c r="K818">
        <f>Table1[[#This Row],[KW]]/1000</f>
        <v>0.17835407175332046</v>
      </c>
      <c r="L818" s="5">
        <f>Table1[[#This Row],[kWh]]/33.33</f>
        <v>22105.630675456548</v>
      </c>
      <c r="M818" s="5">
        <f>Table1[[#This Row],[MW]]/0.769</f>
        <v>0.2319298722409889</v>
      </c>
      <c r="N818" s="5">
        <f>Table1[[#This Row],[E2_plant_usage]]/Table1[[#This Row],[E2_plant_cost]]</f>
        <v>0.20676042437700468</v>
      </c>
      <c r="O818" s="5">
        <f>Table1[[#This Row],[E2_plant_cost]]/Table1[[#This Row],[kWh]]</f>
        <v>1.6502875941608052E-2</v>
      </c>
    </row>
    <row r="819" spans="1:15">
      <c r="A819" s="2">
        <v>1989</v>
      </c>
      <c r="B819" s="2">
        <v>3089</v>
      </c>
      <c r="C819" s="2">
        <v>259</v>
      </c>
      <c r="D819" s="2" t="s">
        <v>257</v>
      </c>
      <c r="E819" s="2">
        <v>7000</v>
      </c>
      <c r="F819" s="2">
        <v>10669</v>
      </c>
      <c r="G819" s="2">
        <v>2514</v>
      </c>
      <c r="H819">
        <f>Table1[[#This Row],[E2_plant_usage]]*1055055852.62</f>
        <v>2652410413486.6802</v>
      </c>
      <c r="I819">
        <f>Table1[[#This Row],[E2 in joule]]/3600000</f>
        <v>736780.67041296675</v>
      </c>
      <c r="J819">
        <f>Table1[[#This Row],[kWh]]/Table1[[#This Row],[PRODHOURS]]</f>
        <v>105.25438148756668</v>
      </c>
      <c r="K819">
        <f>Table1[[#This Row],[KW]]/1000</f>
        <v>0.10525438148756668</v>
      </c>
      <c r="L819" s="5">
        <f>Table1[[#This Row],[kWh]]/33.33</f>
        <v>22105.630675456548</v>
      </c>
      <c r="M819" s="5">
        <f>Table1[[#This Row],[MW]]/0.769</f>
        <v>0.13687175746107499</v>
      </c>
      <c r="N819" s="5">
        <f>Table1[[#This Row],[E2_plant_usage]]/Table1[[#This Row],[E2_plant_cost]]</f>
        <v>0.23563595463492362</v>
      </c>
      <c r="O819" s="5">
        <f>Table1[[#This Row],[E2_plant_cost]]/Table1[[#This Row],[kWh]]</f>
        <v>1.4480564472490855E-2</v>
      </c>
    </row>
    <row r="820" spans="1:15">
      <c r="A820" s="2">
        <v>1990</v>
      </c>
      <c r="B820" s="2">
        <v>3089</v>
      </c>
      <c r="C820" s="2">
        <v>79</v>
      </c>
      <c r="D820" s="2" t="s">
        <v>289</v>
      </c>
      <c r="E820" s="2">
        <v>6000</v>
      </c>
      <c r="F820" s="2">
        <v>9314</v>
      </c>
      <c r="G820" s="2">
        <v>2509</v>
      </c>
      <c r="H820">
        <f>Table1[[#This Row],[E2_plant_usage]]*1055055852.62</f>
        <v>2647135134223.5801</v>
      </c>
      <c r="I820">
        <f>Table1[[#This Row],[E2 in joule]]/3600000</f>
        <v>735315.31506210554</v>
      </c>
      <c r="J820">
        <f>Table1[[#This Row],[kWh]]/Table1[[#This Row],[PRODHOURS]]</f>
        <v>122.55255251035092</v>
      </c>
      <c r="K820">
        <f>Table1[[#This Row],[KW]]/1000</f>
        <v>0.12255255251035092</v>
      </c>
      <c r="L820" s="5">
        <f>Table1[[#This Row],[kWh]]/33.33</f>
        <v>22061.66561842501</v>
      </c>
      <c r="M820" s="5">
        <f>Table1[[#This Row],[MW]]/0.769</f>
        <v>0.15936612810188677</v>
      </c>
      <c r="N820" s="5">
        <f>Table1[[#This Row],[E2_plant_usage]]/Table1[[#This Row],[E2_plant_cost]]</f>
        <v>0.26937942881683485</v>
      </c>
      <c r="O820" s="5">
        <f>Table1[[#This Row],[E2_plant_cost]]/Table1[[#This Row],[kWh]]</f>
        <v>1.26666748389612E-2</v>
      </c>
    </row>
    <row r="821" spans="1:15">
      <c r="A821" s="2">
        <v>1995</v>
      </c>
      <c r="B821" s="2">
        <v>3544</v>
      </c>
      <c r="C821" s="2">
        <v>30</v>
      </c>
      <c r="D821" s="2" t="s">
        <v>430</v>
      </c>
      <c r="E821" s="2">
        <v>5000</v>
      </c>
      <c r="F821" s="2">
        <v>11932</v>
      </c>
      <c r="G821" s="2">
        <v>2498</v>
      </c>
      <c r="H821">
        <f>Table1[[#This Row],[E2_plant_usage]]*1055055852.62</f>
        <v>2635529519844.7603</v>
      </c>
      <c r="I821">
        <f>Table1[[#This Row],[E2 in joule]]/3600000</f>
        <v>732091.53329021123</v>
      </c>
      <c r="J821">
        <f>Table1[[#This Row],[kWh]]/Table1[[#This Row],[PRODHOURS]]</f>
        <v>146.41830665804224</v>
      </c>
      <c r="K821">
        <f>Table1[[#This Row],[KW]]/1000</f>
        <v>0.14641830665804223</v>
      </c>
      <c r="L821" s="5">
        <f>Table1[[#This Row],[kWh]]/33.33</f>
        <v>21964.942492955633</v>
      </c>
      <c r="M821" s="5">
        <f>Table1[[#This Row],[MW]]/0.769</f>
        <v>0.19040091893113423</v>
      </c>
      <c r="N821" s="5">
        <f>Table1[[#This Row],[E2_plant_usage]]/Table1[[#This Row],[E2_plant_cost]]</f>
        <v>0.20935300033523299</v>
      </c>
      <c r="O821" s="5">
        <f>Table1[[#This Row],[E2_plant_cost]]/Table1[[#This Row],[kWh]]</f>
        <v>1.6298508393307685E-2</v>
      </c>
    </row>
    <row r="822" spans="1:15">
      <c r="A822" s="2">
        <v>2011</v>
      </c>
      <c r="B822" s="2">
        <v>2273</v>
      </c>
      <c r="C822" s="2">
        <v>275</v>
      </c>
      <c r="D822" s="2" t="s">
        <v>786</v>
      </c>
      <c r="E822" s="2">
        <v>6000</v>
      </c>
      <c r="F822" s="2">
        <v>27102</v>
      </c>
      <c r="G822" s="2">
        <v>2485</v>
      </c>
      <c r="H822">
        <f>Table1[[#This Row],[E2_plant_usage]]*1055055852.62</f>
        <v>2621813793760.7002</v>
      </c>
      <c r="I822">
        <f>Table1[[#This Row],[E2 in joule]]/3600000</f>
        <v>728281.60937797232</v>
      </c>
      <c r="J822">
        <f>Table1[[#This Row],[kWh]]/Table1[[#This Row],[PRODHOURS]]</f>
        <v>121.38026822966205</v>
      </c>
      <c r="K822">
        <f>Table1[[#This Row],[KW]]/1000</f>
        <v>0.12138026822966205</v>
      </c>
      <c r="L822" s="5">
        <f>Table1[[#This Row],[kWh]]/33.33</f>
        <v>21850.633344673639</v>
      </c>
      <c r="M822" s="5">
        <f>Table1[[#This Row],[MW]]/0.769</f>
        <v>0.15784170120892335</v>
      </c>
      <c r="N822" s="5">
        <f>Table1[[#This Row],[E2_plant_usage]]/Table1[[#This Row],[E2_plant_cost]]</f>
        <v>9.1690650136521293E-2</v>
      </c>
      <c r="O822" s="5">
        <f>Table1[[#This Row],[E2_plant_cost]]/Table1[[#This Row],[kWh]]</f>
        <v>3.7213626777075841E-2</v>
      </c>
    </row>
    <row r="823" spans="1:15">
      <c r="A823" s="2">
        <v>2019</v>
      </c>
      <c r="B823" s="2">
        <v>3451</v>
      </c>
      <c r="C823" s="2">
        <v>23</v>
      </c>
      <c r="D823" s="2" t="s">
        <v>943</v>
      </c>
      <c r="E823" s="2">
        <v>4000</v>
      </c>
      <c r="F823" s="2">
        <v>18486</v>
      </c>
      <c r="G823" s="2">
        <v>2483</v>
      </c>
      <c r="H823">
        <f>Table1[[#This Row],[E2_plant_usage]]*1055055852.62</f>
        <v>2619703682055.46</v>
      </c>
      <c r="I823">
        <f>Table1[[#This Row],[E2 in joule]]/3600000</f>
        <v>727695.46723762772</v>
      </c>
      <c r="J823">
        <f>Table1[[#This Row],[kWh]]/Table1[[#This Row],[PRODHOURS]]</f>
        <v>181.92386680940692</v>
      </c>
      <c r="K823">
        <f>Table1[[#This Row],[KW]]/1000</f>
        <v>0.18192386680940692</v>
      </c>
      <c r="L823" s="5">
        <f>Table1[[#This Row],[kWh]]/33.33</f>
        <v>21833.04732186102</v>
      </c>
      <c r="M823" s="5">
        <f>Table1[[#This Row],[MW]]/0.769</f>
        <v>0.23657199845176452</v>
      </c>
      <c r="N823" s="5">
        <f>Table1[[#This Row],[E2_plant_usage]]/Table1[[#This Row],[E2_plant_cost]]</f>
        <v>0.13431786216596342</v>
      </c>
      <c r="O823" s="5">
        <f>Table1[[#This Row],[E2_plant_cost]]/Table1[[#This Row],[kWh]]</f>
        <v>2.5403483781716932E-2</v>
      </c>
    </row>
    <row r="824" spans="1:15">
      <c r="A824" s="2">
        <v>1993</v>
      </c>
      <c r="B824" s="2">
        <v>3334</v>
      </c>
      <c r="C824" s="2">
        <v>40</v>
      </c>
      <c r="D824" s="2" t="s">
        <v>381</v>
      </c>
      <c r="E824" s="2">
        <v>4800</v>
      </c>
      <c r="F824" s="2">
        <v>12624</v>
      </c>
      <c r="G824" s="2">
        <v>2480</v>
      </c>
      <c r="H824">
        <f>Table1[[#This Row],[E2_plant_usage]]*1055055852.62</f>
        <v>2616538514497.6001</v>
      </c>
      <c r="I824">
        <f>Table1[[#This Row],[E2 in joule]]/3600000</f>
        <v>726816.25402711111</v>
      </c>
      <c r="J824">
        <f>Table1[[#This Row],[kWh]]/Table1[[#This Row],[PRODHOURS]]</f>
        <v>151.42005292231482</v>
      </c>
      <c r="K824">
        <f>Table1[[#This Row],[KW]]/1000</f>
        <v>0.15142005292231484</v>
      </c>
      <c r="L824" s="5">
        <f>Table1[[#This Row],[kWh]]/33.33</f>
        <v>21806.6682876421</v>
      </c>
      <c r="M824" s="5">
        <f>Table1[[#This Row],[MW]]/0.769</f>
        <v>0.19690514034111162</v>
      </c>
      <c r="N824" s="5">
        <f>Table1[[#This Row],[E2_plant_usage]]/Table1[[#This Row],[E2_plant_cost]]</f>
        <v>0.1964512040557668</v>
      </c>
      <c r="O824" s="5">
        <f>Table1[[#This Row],[E2_plant_cost]]/Table1[[#This Row],[kWh]]</f>
        <v>1.736890160347062E-2</v>
      </c>
    </row>
    <row r="825" spans="1:15">
      <c r="A825" s="2">
        <v>1986</v>
      </c>
      <c r="B825" s="2">
        <v>3441</v>
      </c>
      <c r="C825" s="2">
        <v>45</v>
      </c>
      <c r="D825" s="2" t="s">
        <v>169</v>
      </c>
      <c r="E825" s="2">
        <v>2250</v>
      </c>
      <c r="F825" s="2">
        <v>15558</v>
      </c>
      <c r="G825" s="2">
        <v>2450</v>
      </c>
      <c r="H825">
        <f>Table1[[#This Row],[E2_plant_usage]]*1055055852.62</f>
        <v>2584886838919</v>
      </c>
      <c r="I825">
        <f>Table1[[#This Row],[E2 in joule]]/3600000</f>
        <v>718024.12192194443</v>
      </c>
      <c r="J825">
        <f>Table1[[#This Row],[kWh]]/Table1[[#This Row],[PRODHOURS]]</f>
        <v>319.12183196530862</v>
      </c>
      <c r="K825">
        <f>Table1[[#This Row],[KW]]/1000</f>
        <v>0.31912183196530863</v>
      </c>
      <c r="L825" s="5">
        <f>Table1[[#This Row],[kWh]]/33.33</f>
        <v>21542.877945452878</v>
      </c>
      <c r="M825" s="5">
        <f>Table1[[#This Row],[MW]]/0.769</f>
        <v>0.41498287641782655</v>
      </c>
      <c r="N825" s="5">
        <f>Table1[[#This Row],[E2_plant_usage]]/Table1[[#This Row],[E2_plant_cost]]</f>
        <v>0.15747525388867464</v>
      </c>
      <c r="O825" s="5">
        <f>Table1[[#This Row],[E2_plant_cost]]/Table1[[#This Row],[kWh]]</f>
        <v>2.1667795725797762E-2</v>
      </c>
    </row>
    <row r="826" spans="1:15">
      <c r="A826" s="2">
        <v>2022</v>
      </c>
      <c r="B826" s="2">
        <v>3448</v>
      </c>
      <c r="C826" s="2">
        <v>60</v>
      </c>
      <c r="D826" s="2" t="s">
        <v>982</v>
      </c>
      <c r="E826" s="2">
        <v>4368</v>
      </c>
      <c r="F826" s="2">
        <v>23976</v>
      </c>
      <c r="G826" s="2">
        <v>2449</v>
      </c>
      <c r="H826">
        <f>Table1[[#This Row],[E2_plant_usage]]*1055055852.62</f>
        <v>2583831783066.3799</v>
      </c>
      <c r="I826">
        <f>Table1[[#This Row],[E2 in joule]]/3600000</f>
        <v>717731.05085177219</v>
      </c>
      <c r="J826">
        <f>Table1[[#This Row],[kWh]]/Table1[[#This Row],[PRODHOURS]]</f>
        <v>164.31571677009435</v>
      </c>
      <c r="K826">
        <f>Table1[[#This Row],[KW]]/1000</f>
        <v>0.16431571677009435</v>
      </c>
      <c r="L826" s="5">
        <f>Table1[[#This Row],[kWh]]/33.33</f>
        <v>21534.084934046572</v>
      </c>
      <c r="M826" s="5">
        <f>Table1[[#This Row],[MW]]/0.769</f>
        <v>0.21367453416137105</v>
      </c>
      <c r="N826" s="5">
        <f>Table1[[#This Row],[E2_plant_usage]]/Table1[[#This Row],[E2_plant_cost]]</f>
        <v>0.10214381047714381</v>
      </c>
      <c r="O826" s="5">
        <f>Table1[[#This Row],[E2_plant_cost]]/Table1[[#This Row],[kWh]]</f>
        <v>3.3405270639393851E-2</v>
      </c>
    </row>
    <row r="827" spans="1:15">
      <c r="A827" s="2">
        <v>2002</v>
      </c>
      <c r="B827" s="2">
        <v>3568</v>
      </c>
      <c r="C827" s="2">
        <v>80</v>
      </c>
      <c r="D827" s="2" t="s">
        <v>594</v>
      </c>
      <c r="E827" s="2">
        <v>7488</v>
      </c>
      <c r="F827" s="2">
        <v>22627</v>
      </c>
      <c r="G827" s="2">
        <v>2447</v>
      </c>
      <c r="H827">
        <f>Table1[[#This Row],[E2_plant_usage]]*1055055852.62</f>
        <v>2581721671361.1401</v>
      </c>
      <c r="I827">
        <f>Table1[[#This Row],[E2 in joule]]/3600000</f>
        <v>717144.90871142782</v>
      </c>
      <c r="J827">
        <f>Table1[[#This Row],[kWh]]/Table1[[#This Row],[PRODHOURS]]</f>
        <v>95.77255725312871</v>
      </c>
      <c r="K827">
        <f>Table1[[#This Row],[KW]]/1000</f>
        <v>9.5772557253128707E-2</v>
      </c>
      <c r="L827" s="5">
        <f>Table1[[#This Row],[kWh]]/33.33</f>
        <v>21516.498911233961</v>
      </c>
      <c r="M827" s="5">
        <f>Table1[[#This Row],[MW]]/0.769</f>
        <v>0.12454168693514786</v>
      </c>
      <c r="N827" s="5">
        <f>Table1[[#This Row],[E2_plant_usage]]/Table1[[#This Row],[E2_plant_cost]]</f>
        <v>0.10814513634153887</v>
      </c>
      <c r="O827" s="5">
        <f>Table1[[#This Row],[E2_plant_cost]]/Table1[[#This Row],[kWh]]</f>
        <v>3.1551503364440514E-2</v>
      </c>
    </row>
    <row r="828" spans="1:15">
      <c r="A828" s="2">
        <v>1993</v>
      </c>
      <c r="B828" s="2">
        <v>3544</v>
      </c>
      <c r="C828" s="2">
        <v>107</v>
      </c>
      <c r="D828" s="2" t="s">
        <v>377</v>
      </c>
      <c r="E828" s="2">
        <v>4500</v>
      </c>
      <c r="F828" s="2">
        <v>12526</v>
      </c>
      <c r="G828" s="2">
        <v>2438</v>
      </c>
      <c r="H828">
        <f>Table1[[#This Row],[E2_plant_usage]]*1055055852.62</f>
        <v>2572226168687.5601</v>
      </c>
      <c r="I828">
        <f>Table1[[#This Row],[E2 in joule]]/3600000</f>
        <v>714507.26907987776</v>
      </c>
      <c r="J828">
        <f>Table1[[#This Row],[kWh]]/Table1[[#This Row],[PRODHOURS]]</f>
        <v>158.77939312886173</v>
      </c>
      <c r="K828">
        <f>Table1[[#This Row],[KW]]/1000</f>
        <v>0.15877939312886172</v>
      </c>
      <c r="L828" s="5">
        <f>Table1[[#This Row],[kWh]]/33.33</f>
        <v>21437.361808577192</v>
      </c>
      <c r="M828" s="5">
        <f>Table1[[#This Row],[MW]]/0.769</f>
        <v>0.2064751536136043</v>
      </c>
      <c r="N828" s="5">
        <f>Table1[[#This Row],[E2_plant_usage]]/Table1[[#This Row],[E2_plant_cost]]</f>
        <v>0.19463515886955132</v>
      </c>
      <c r="O828" s="5">
        <f>Table1[[#This Row],[E2_plant_cost]]/Table1[[#This Row],[kWh]]</f>
        <v>1.7530962303757426E-2</v>
      </c>
    </row>
    <row r="829" spans="1:15">
      <c r="A829" s="2">
        <v>1994</v>
      </c>
      <c r="B829" s="2">
        <v>3564</v>
      </c>
      <c r="C829" s="2">
        <v>107</v>
      </c>
      <c r="D829" s="2" t="s">
        <v>396</v>
      </c>
      <c r="E829" s="2">
        <v>5000</v>
      </c>
      <c r="F829" s="2">
        <v>53194</v>
      </c>
      <c r="G829" s="2">
        <v>2428</v>
      </c>
      <c r="H829">
        <f>Table1[[#This Row],[E2_plant_usage]]*1055055852.62</f>
        <v>2561675610161.3599</v>
      </c>
      <c r="I829">
        <f>Table1[[#This Row],[E2 in joule]]/3600000</f>
        <v>711576.55837815546</v>
      </c>
      <c r="J829">
        <f>Table1[[#This Row],[kWh]]/Table1[[#This Row],[PRODHOURS]]</f>
        <v>142.31531167563108</v>
      </c>
      <c r="K829">
        <f>Table1[[#This Row],[KW]]/1000</f>
        <v>0.14231531167563108</v>
      </c>
      <c r="L829" s="5">
        <f>Table1[[#This Row],[kWh]]/33.33</f>
        <v>21349.431694514114</v>
      </c>
      <c r="M829" s="5">
        <f>Table1[[#This Row],[MW]]/0.769</f>
        <v>0.18506542480576213</v>
      </c>
      <c r="N829" s="5">
        <f>Table1[[#This Row],[E2_plant_usage]]/Table1[[#This Row],[E2_plant_cost]]</f>
        <v>4.5644245591608075E-2</v>
      </c>
      <c r="O829" s="5">
        <f>Table1[[#This Row],[E2_plant_cost]]/Table1[[#This Row],[kWh]]</f>
        <v>7.4755132632869759E-2</v>
      </c>
    </row>
    <row r="830" spans="1:15">
      <c r="A830" s="2">
        <v>1995</v>
      </c>
      <c r="B830" s="2">
        <v>3661</v>
      </c>
      <c r="C830" s="2">
        <v>506</v>
      </c>
      <c r="D830" s="2" t="s">
        <v>422</v>
      </c>
      <c r="E830" s="2">
        <v>7800</v>
      </c>
      <c r="F830" s="2">
        <v>12198</v>
      </c>
      <c r="G830" s="2">
        <v>2414</v>
      </c>
      <c r="H830">
        <f>Table1[[#This Row],[E2_plant_usage]]*1055055852.62</f>
        <v>2546904828224.6802</v>
      </c>
      <c r="I830">
        <f>Table1[[#This Row],[E2 in joule]]/3600000</f>
        <v>707473.56339574454</v>
      </c>
      <c r="J830">
        <f>Table1[[#This Row],[kWh]]/Table1[[#This Row],[PRODHOURS]]</f>
        <v>90.701738896890319</v>
      </c>
      <c r="K830">
        <f>Table1[[#This Row],[KW]]/1000</f>
        <v>9.0701738896890316E-2</v>
      </c>
      <c r="L830" s="5">
        <f>Table1[[#This Row],[kWh]]/33.33</f>
        <v>21226.329534825822</v>
      </c>
      <c r="M830" s="5">
        <f>Table1[[#This Row],[MW]]/0.769</f>
        <v>0.11794764485941524</v>
      </c>
      <c r="N830" s="5">
        <f>Table1[[#This Row],[E2_plant_usage]]/Table1[[#This Row],[E2_plant_cost]]</f>
        <v>0.19790129529431055</v>
      </c>
      <c r="O830" s="5">
        <f>Table1[[#This Row],[E2_plant_cost]]/Table1[[#This Row],[kWh]]</f>
        <v>1.7241633654057429E-2</v>
      </c>
    </row>
    <row r="831" spans="1:15">
      <c r="A831" s="2">
        <v>2011</v>
      </c>
      <c r="B831" s="2">
        <v>3826</v>
      </c>
      <c r="C831" s="2">
        <v>250</v>
      </c>
      <c r="D831" s="2" t="s">
        <v>788</v>
      </c>
      <c r="E831" s="2">
        <v>3600</v>
      </c>
      <c r="F831" s="2">
        <v>21285</v>
      </c>
      <c r="G831" s="2">
        <v>2399</v>
      </c>
      <c r="H831">
        <f>Table1[[#This Row],[E2_plant_usage]]*1055055852.62</f>
        <v>2531078990435.3799</v>
      </c>
      <c r="I831">
        <f>Table1[[#This Row],[E2 in joule]]/3600000</f>
        <v>703077.49734316103</v>
      </c>
      <c r="J831">
        <f>Table1[[#This Row],[kWh]]/Table1[[#This Row],[PRODHOURS]]</f>
        <v>195.29930481754474</v>
      </c>
      <c r="K831">
        <f>Table1[[#This Row],[KW]]/1000</f>
        <v>0.19529930481754473</v>
      </c>
      <c r="L831" s="5">
        <f>Table1[[#This Row],[kWh]]/33.33</f>
        <v>21094.434363731205</v>
      </c>
      <c r="M831" s="5">
        <f>Table1[[#This Row],[MW]]/0.769</f>
        <v>0.25396528584856271</v>
      </c>
      <c r="N831" s="5">
        <f>Table1[[#This Row],[E2_plant_usage]]/Table1[[#This Row],[E2_plant_cost]]</f>
        <v>0.11270848015034061</v>
      </c>
      <c r="O831" s="5">
        <f>Table1[[#This Row],[E2_plant_cost]]/Table1[[#This Row],[kWh]]</f>
        <v>3.0274045294342748E-2</v>
      </c>
    </row>
    <row r="832" spans="1:15">
      <c r="A832" s="2">
        <v>1989</v>
      </c>
      <c r="B832" s="2">
        <v>3566</v>
      </c>
      <c r="C832" s="2">
        <v>80</v>
      </c>
      <c r="D832" s="2" t="s">
        <v>265</v>
      </c>
      <c r="E832" s="2">
        <v>2100</v>
      </c>
      <c r="F832" s="2">
        <v>10300</v>
      </c>
      <c r="G832" s="2">
        <v>2396</v>
      </c>
      <c r="H832">
        <f>Table1[[#This Row],[E2_plant_usage]]*1055055852.62</f>
        <v>2527913822877.52</v>
      </c>
      <c r="I832">
        <f>Table1[[#This Row],[E2 in joule]]/3600000</f>
        <v>702198.28413264442</v>
      </c>
      <c r="J832">
        <f>Table1[[#This Row],[kWh]]/Table1[[#This Row],[PRODHOURS]]</f>
        <v>334.38013530125926</v>
      </c>
      <c r="K832">
        <f>Table1[[#This Row],[KW]]/1000</f>
        <v>0.33438013530125926</v>
      </c>
      <c r="L832" s="5">
        <f>Table1[[#This Row],[kWh]]/33.33</f>
        <v>21068.055329512285</v>
      </c>
      <c r="M832" s="5">
        <f>Table1[[#This Row],[MW]]/0.769</f>
        <v>0.43482462327862059</v>
      </c>
      <c r="N832" s="5">
        <f>Table1[[#This Row],[E2_plant_usage]]/Table1[[#This Row],[E2_plant_cost]]</f>
        <v>0.23262135922330096</v>
      </c>
      <c r="O832" s="5">
        <f>Table1[[#This Row],[E2_plant_cost]]/Table1[[#This Row],[kWh]]</f>
        <v>1.4668221544748665E-2</v>
      </c>
    </row>
    <row r="833" spans="1:15">
      <c r="A833" s="2">
        <v>2007</v>
      </c>
      <c r="B833" s="2">
        <v>2821</v>
      </c>
      <c r="C833" s="2">
        <v>70</v>
      </c>
      <c r="D833" s="2" t="s">
        <v>716</v>
      </c>
      <c r="E833" s="2">
        <v>8568</v>
      </c>
      <c r="F833" s="2">
        <v>30587</v>
      </c>
      <c r="G833" s="2">
        <v>2395</v>
      </c>
      <c r="H833">
        <f>Table1[[#This Row],[E2_plant_usage]]*1055055852.62</f>
        <v>2526858767024.8999</v>
      </c>
      <c r="I833">
        <f>Table1[[#This Row],[E2 in joule]]/3600000</f>
        <v>701905.21306247218</v>
      </c>
      <c r="J833">
        <f>Table1[[#This Row],[kWh]]/Table1[[#This Row],[PRODHOURS]]</f>
        <v>81.921710208038306</v>
      </c>
      <c r="K833">
        <f>Table1[[#This Row],[KW]]/1000</f>
        <v>8.1921710208038304E-2</v>
      </c>
      <c r="L833" s="5">
        <f>Table1[[#This Row],[kWh]]/33.33</f>
        <v>21059.262318105975</v>
      </c>
      <c r="M833" s="5">
        <f>Table1[[#This Row],[MW]]/0.769</f>
        <v>0.10653018232514734</v>
      </c>
      <c r="N833" s="5">
        <f>Table1[[#This Row],[E2_plant_usage]]/Table1[[#This Row],[E2_plant_cost]]</f>
        <v>7.8301239088501645E-2</v>
      </c>
      <c r="O833" s="5">
        <f>Table1[[#This Row],[E2_plant_cost]]/Table1[[#This Row],[kWh]]</f>
        <v>4.3577109032352554E-2</v>
      </c>
    </row>
    <row r="834" spans="1:15">
      <c r="A834" s="2">
        <v>2000</v>
      </c>
      <c r="B834" s="2">
        <v>3556</v>
      </c>
      <c r="C834" s="2">
        <v>350</v>
      </c>
      <c r="D834" s="2" t="s">
        <v>544</v>
      </c>
      <c r="E834" s="2">
        <v>7344</v>
      </c>
      <c r="F834" s="2">
        <v>11495</v>
      </c>
      <c r="G834" s="2">
        <v>2361</v>
      </c>
      <c r="H834">
        <f>Table1[[#This Row],[E2_plant_usage]]*1055055852.62</f>
        <v>2490986868035.8198</v>
      </c>
      <c r="I834">
        <f>Table1[[#This Row],[E2 in joule]]/3600000</f>
        <v>691940.79667661665</v>
      </c>
      <c r="J834">
        <f>Table1[[#This Row],[kWh]]/Table1[[#This Row],[PRODHOURS]]</f>
        <v>94.218518065988107</v>
      </c>
      <c r="K834">
        <f>Table1[[#This Row],[KW]]/1000</f>
        <v>9.4218518065988105E-2</v>
      </c>
      <c r="L834" s="5">
        <f>Table1[[#This Row],[kWh]]/33.33</f>
        <v>20760.29993029153</v>
      </c>
      <c r="M834" s="5">
        <f>Table1[[#This Row],[MW]]/0.769</f>
        <v>0.12252082973470495</v>
      </c>
      <c r="N834" s="5">
        <f>Table1[[#This Row],[E2_plant_usage]]/Table1[[#This Row],[E2_plant_cost]]</f>
        <v>0.20539364941278818</v>
      </c>
      <c r="O834" s="5">
        <f>Table1[[#This Row],[E2_plant_cost]]/Table1[[#This Row],[kWh]]</f>
        <v>1.6612692957562767E-2</v>
      </c>
    </row>
    <row r="835" spans="1:15">
      <c r="A835" s="2">
        <v>1982</v>
      </c>
      <c r="B835" s="2">
        <v>3599</v>
      </c>
      <c r="C835" s="2">
        <v>117</v>
      </c>
      <c r="D835" s="2" t="s">
        <v>44</v>
      </c>
      <c r="E835" s="2">
        <v>5700</v>
      </c>
      <c r="F835" s="2">
        <v>10614</v>
      </c>
      <c r="G835" s="2">
        <v>2357</v>
      </c>
      <c r="H835">
        <f>Table1[[#This Row],[E2_plant_usage]]*1055055852.62</f>
        <v>2486766644625.3398</v>
      </c>
      <c r="I835">
        <f>Table1[[#This Row],[E2 in joule]]/3600000</f>
        <v>690768.51239592768</v>
      </c>
      <c r="J835">
        <f>Table1[[#This Row],[kWh]]/Table1[[#This Row],[PRODHOURS]]</f>
        <v>121.18745831507503</v>
      </c>
      <c r="K835">
        <f>Table1[[#This Row],[KW]]/1000</f>
        <v>0.12118745831507503</v>
      </c>
      <c r="L835" s="5">
        <f>Table1[[#This Row],[kWh]]/33.33</f>
        <v>20725.127884666297</v>
      </c>
      <c r="M835" s="5">
        <f>Table1[[#This Row],[MW]]/0.769</f>
        <v>0.157590973101528</v>
      </c>
      <c r="N835" s="5">
        <f>Table1[[#This Row],[E2_plant_usage]]/Table1[[#This Row],[E2_plant_cost]]</f>
        <v>0.22206519690974186</v>
      </c>
      <c r="O835" s="5">
        <f>Table1[[#This Row],[E2_plant_cost]]/Table1[[#This Row],[kWh]]</f>
        <v>1.5365494821391591E-2</v>
      </c>
    </row>
    <row r="836" spans="1:15">
      <c r="A836" s="2">
        <v>2002</v>
      </c>
      <c r="B836" s="2">
        <v>3861</v>
      </c>
      <c r="C836" s="2">
        <v>60</v>
      </c>
      <c r="D836" s="2" t="s">
        <v>596</v>
      </c>
      <c r="E836" s="2">
        <v>8568</v>
      </c>
      <c r="F836" s="2">
        <v>22200</v>
      </c>
      <c r="G836" s="2">
        <v>2315</v>
      </c>
      <c r="H836">
        <f>Table1[[#This Row],[E2_plant_usage]]*1055055852.62</f>
        <v>2442454298815.2998</v>
      </c>
      <c r="I836">
        <f>Table1[[#This Row],[E2 in joule]]/3600000</f>
        <v>678459.52744869434</v>
      </c>
      <c r="J836">
        <f>Table1[[#This Row],[kWh]]/Table1[[#This Row],[PRODHOURS]]</f>
        <v>79.18528564994098</v>
      </c>
      <c r="K836">
        <f>Table1[[#This Row],[KW]]/1000</f>
        <v>7.9185285649940984E-2</v>
      </c>
      <c r="L836" s="5">
        <f>Table1[[#This Row],[kWh]]/33.33</f>
        <v>20355.821405601393</v>
      </c>
      <c r="M836" s="5">
        <f>Table1[[#This Row],[MW]]/0.769</f>
        <v>0.10297176287378541</v>
      </c>
      <c r="N836" s="5">
        <f>Table1[[#This Row],[E2_plant_usage]]/Table1[[#This Row],[E2_plant_cost]]</f>
        <v>0.10427927927927928</v>
      </c>
      <c r="O836" s="5">
        <f>Table1[[#This Row],[E2_plant_cost]]/Table1[[#This Row],[kWh]]</f>
        <v>3.272118542351634E-2</v>
      </c>
    </row>
    <row r="837" spans="1:15">
      <c r="A837" s="2">
        <v>1983</v>
      </c>
      <c r="B837" s="2">
        <v>2431</v>
      </c>
      <c r="C837" s="2">
        <v>140</v>
      </c>
      <c r="D837" s="2" t="s">
        <v>84</v>
      </c>
      <c r="E837" s="2">
        <v>3000</v>
      </c>
      <c r="F837" s="2">
        <v>12827</v>
      </c>
      <c r="G837" s="2">
        <v>2301</v>
      </c>
      <c r="H837">
        <f>Table1[[#This Row],[E2_plant_usage]]*1055055852.62</f>
        <v>2427683516878.6201</v>
      </c>
      <c r="I837">
        <f>Table1[[#This Row],[E2 in joule]]/3600000</f>
        <v>674356.53246628342</v>
      </c>
      <c r="J837">
        <f>Table1[[#This Row],[kWh]]/Table1[[#This Row],[PRODHOURS]]</f>
        <v>224.78551082209447</v>
      </c>
      <c r="K837">
        <f>Table1[[#This Row],[KW]]/1000</f>
        <v>0.22478551082209447</v>
      </c>
      <c r="L837" s="5">
        <f>Table1[[#This Row],[kWh]]/33.33</f>
        <v>20232.719245913097</v>
      </c>
      <c r="M837" s="5">
        <f>Table1[[#This Row],[MW]]/0.769</f>
        <v>0.29230885672574053</v>
      </c>
      <c r="N837" s="5">
        <f>Table1[[#This Row],[E2_plant_usage]]/Table1[[#This Row],[E2_plant_cost]]</f>
        <v>0.17938723006158883</v>
      </c>
      <c r="O837" s="5">
        <f>Table1[[#This Row],[E2_plant_cost]]/Table1[[#This Row],[kWh]]</f>
        <v>1.9021095492452022E-2</v>
      </c>
    </row>
    <row r="838" spans="1:15">
      <c r="A838" s="2">
        <v>2003</v>
      </c>
      <c r="B838" s="2">
        <v>3089</v>
      </c>
      <c r="C838" s="2">
        <v>105</v>
      </c>
      <c r="D838" s="2" t="s">
        <v>613</v>
      </c>
      <c r="E838" s="2">
        <v>6240</v>
      </c>
      <c r="F838" s="2">
        <v>13774</v>
      </c>
      <c r="G838" s="2">
        <v>2299</v>
      </c>
      <c r="H838">
        <f>Table1[[#This Row],[E2_plant_usage]]*1055055852.62</f>
        <v>2425573405173.3799</v>
      </c>
      <c r="I838">
        <f>Table1[[#This Row],[E2 in joule]]/3600000</f>
        <v>673770.39032593882</v>
      </c>
      <c r="J838">
        <f>Table1[[#This Row],[kWh]]/Table1[[#This Row],[PRODHOURS]]</f>
        <v>107.97602409069532</v>
      </c>
      <c r="K838">
        <f>Table1[[#This Row],[KW]]/1000</f>
        <v>0.10797602409069532</v>
      </c>
      <c r="L838" s="5">
        <f>Table1[[#This Row],[kWh]]/33.33</f>
        <v>20215.133223100474</v>
      </c>
      <c r="M838" s="5">
        <f>Table1[[#This Row],[MW]]/0.769</f>
        <v>0.14041095460428518</v>
      </c>
      <c r="N838" s="5">
        <f>Table1[[#This Row],[E2_plant_usage]]/Table1[[#This Row],[E2_plant_cost]]</f>
        <v>0.16690866850588065</v>
      </c>
      <c r="O838" s="5">
        <f>Table1[[#This Row],[E2_plant_cost]]/Table1[[#This Row],[kWh]]</f>
        <v>2.044316609600012E-2</v>
      </c>
    </row>
    <row r="839" spans="1:15">
      <c r="A839" s="2">
        <v>1994</v>
      </c>
      <c r="B839" s="2">
        <v>3085</v>
      </c>
      <c r="C839" s="2">
        <v>80</v>
      </c>
      <c r="D839" s="2" t="s">
        <v>356</v>
      </c>
      <c r="E839" s="2">
        <v>8400</v>
      </c>
      <c r="F839" s="2">
        <v>12849</v>
      </c>
      <c r="G839" s="2">
        <v>2278</v>
      </c>
      <c r="H839">
        <f>Table1[[#This Row],[E2_plant_usage]]*1055055852.62</f>
        <v>2403417232268.3599</v>
      </c>
      <c r="I839">
        <f>Table1[[#This Row],[E2 in joule]]/3600000</f>
        <v>667615.8978523222</v>
      </c>
      <c r="J839">
        <f>Table1[[#This Row],[kWh]]/Table1[[#This Row],[PRODHOURS]]</f>
        <v>79.478083077657402</v>
      </c>
      <c r="K839">
        <f>Table1[[#This Row],[KW]]/1000</f>
        <v>7.9478083077657399E-2</v>
      </c>
      <c r="L839" s="5">
        <f>Table1[[#This Row],[kWh]]/33.33</f>
        <v>20030.479983568024</v>
      </c>
      <c r="M839" s="5">
        <f>Table1[[#This Row],[MW]]/0.769</f>
        <v>0.10335251375508114</v>
      </c>
      <c r="N839" s="5">
        <f>Table1[[#This Row],[E2_plant_usage]]/Table1[[#This Row],[E2_plant_cost]]</f>
        <v>0.17729006148338392</v>
      </c>
      <c r="O839" s="5">
        <f>Table1[[#This Row],[E2_plant_cost]]/Table1[[#This Row],[kWh]]</f>
        <v>1.9246096507489433E-2</v>
      </c>
    </row>
    <row r="840" spans="1:15">
      <c r="A840" s="2">
        <v>1991</v>
      </c>
      <c r="B840" s="2">
        <v>3083</v>
      </c>
      <c r="C840" s="2">
        <v>140</v>
      </c>
      <c r="D840" s="2" t="s">
        <v>312</v>
      </c>
      <c r="E840" s="2">
        <v>8500</v>
      </c>
      <c r="F840" s="2">
        <v>11224</v>
      </c>
      <c r="G840" s="2">
        <v>2271</v>
      </c>
      <c r="H840">
        <f>Table1[[#This Row],[E2_plant_usage]]*1055055852.62</f>
        <v>2396031841300.02</v>
      </c>
      <c r="I840">
        <f>Table1[[#This Row],[E2 in joule]]/3600000</f>
        <v>665564.40036111663</v>
      </c>
      <c r="J840">
        <f>Table1[[#This Row],[kWh]]/Table1[[#This Row],[PRODHOURS]]</f>
        <v>78.301694160131362</v>
      </c>
      <c r="K840">
        <f>Table1[[#This Row],[KW]]/1000</f>
        <v>7.8301694160131358E-2</v>
      </c>
      <c r="L840" s="5">
        <f>Table1[[#This Row],[kWh]]/33.33</f>
        <v>19968.92890372387</v>
      </c>
      <c r="M840" s="5">
        <f>Table1[[#This Row],[MW]]/0.769</f>
        <v>0.10182274923294064</v>
      </c>
      <c r="N840" s="5">
        <f>Table1[[#This Row],[E2_plant_usage]]/Table1[[#This Row],[E2_plant_cost]]</f>
        <v>0.20233428367783321</v>
      </c>
      <c r="O840" s="5">
        <f>Table1[[#This Row],[E2_plant_cost]]/Table1[[#This Row],[kWh]]</f>
        <v>1.686388273457861E-2</v>
      </c>
    </row>
    <row r="841" spans="1:15">
      <c r="A841" s="2">
        <v>2011</v>
      </c>
      <c r="B841" s="2">
        <v>3321</v>
      </c>
      <c r="C841" s="2">
        <v>20</v>
      </c>
      <c r="D841" s="2" t="s">
        <v>782</v>
      </c>
      <c r="E841" s="2">
        <v>2500</v>
      </c>
      <c r="F841" s="2">
        <v>26565</v>
      </c>
      <c r="G841" s="2">
        <v>2225</v>
      </c>
      <c r="H841">
        <f>Table1[[#This Row],[E2_plant_usage]]*1055055852.62</f>
        <v>2347499272079.5</v>
      </c>
      <c r="I841">
        <f>Table1[[#This Row],[E2 in joule]]/3600000</f>
        <v>652083.13113319443</v>
      </c>
      <c r="J841">
        <f>Table1[[#This Row],[kWh]]/Table1[[#This Row],[PRODHOURS]]</f>
        <v>260.83325245327779</v>
      </c>
      <c r="K841">
        <f>Table1[[#This Row],[KW]]/1000</f>
        <v>0.26083325245327782</v>
      </c>
      <c r="L841" s="5">
        <f>Table1[[#This Row],[kWh]]/33.33</f>
        <v>19564.450379033737</v>
      </c>
      <c r="M841" s="5">
        <f>Table1[[#This Row],[MW]]/0.769</f>
        <v>0.33918498368436645</v>
      </c>
      <c r="N841" s="5">
        <f>Table1[[#This Row],[E2_plant_usage]]/Table1[[#This Row],[E2_plant_cost]]</f>
        <v>8.3756822887257665E-2</v>
      </c>
      <c r="O841" s="5">
        <f>Table1[[#This Row],[E2_plant_cost]]/Table1[[#This Row],[kWh]]</f>
        <v>4.0738670779345516E-2</v>
      </c>
    </row>
    <row r="842" spans="1:15">
      <c r="A842" s="2">
        <v>1984</v>
      </c>
      <c r="B842" s="2">
        <v>3321</v>
      </c>
      <c r="C842" s="2">
        <v>50</v>
      </c>
      <c r="D842" s="2" t="s">
        <v>106</v>
      </c>
      <c r="E842" s="2">
        <v>1400</v>
      </c>
      <c r="F842" s="2">
        <v>12401</v>
      </c>
      <c r="G842" s="2">
        <v>2180</v>
      </c>
      <c r="H842">
        <f>Table1[[#This Row],[E2_plant_usage]]*1055055852.62</f>
        <v>2300021758711.6001</v>
      </c>
      <c r="I842">
        <f>Table1[[#This Row],[E2 in joule]]/3600000</f>
        <v>638894.93297544448</v>
      </c>
      <c r="J842">
        <f>Table1[[#This Row],[kWh]]/Table1[[#This Row],[PRODHOURS]]</f>
        <v>456.35352355388892</v>
      </c>
      <c r="K842">
        <f>Table1[[#This Row],[KW]]/1000</f>
        <v>0.45635352355388892</v>
      </c>
      <c r="L842" s="5">
        <f>Table1[[#This Row],[kWh]]/33.33</f>
        <v>19168.764865749908</v>
      </c>
      <c r="M842" s="5">
        <f>Table1[[#This Row],[MW]]/0.769</f>
        <v>0.59343761190362665</v>
      </c>
      <c r="N842" s="5">
        <f>Table1[[#This Row],[E2_plant_usage]]/Table1[[#This Row],[E2_plant_cost]]</f>
        <v>0.17579227481654705</v>
      </c>
      <c r="O842" s="5">
        <f>Table1[[#This Row],[E2_plant_cost]]/Table1[[#This Row],[kWh]]</f>
        <v>1.9410077244229176E-2</v>
      </c>
    </row>
    <row r="843" spans="1:15">
      <c r="A843" s="2">
        <v>2010</v>
      </c>
      <c r="B843" s="2">
        <v>3444</v>
      </c>
      <c r="C843" s="2">
        <v>35</v>
      </c>
      <c r="D843" s="2" t="s">
        <v>763</v>
      </c>
      <c r="E843" s="2">
        <v>4769</v>
      </c>
      <c r="F843" s="2">
        <v>22849</v>
      </c>
      <c r="G843" s="2">
        <v>2169</v>
      </c>
      <c r="H843">
        <f>Table1[[#This Row],[E2_plant_usage]]*1055055852.62</f>
        <v>2288416144332.7798</v>
      </c>
      <c r="I843">
        <f>Table1[[#This Row],[E2 in joule]]/3600000</f>
        <v>635671.15120354993</v>
      </c>
      <c r="J843">
        <f>Table1[[#This Row],[kWh]]/Table1[[#This Row],[PRODHOURS]]</f>
        <v>133.29233617184943</v>
      </c>
      <c r="K843">
        <f>Table1[[#This Row],[KW]]/1000</f>
        <v>0.13329233617184943</v>
      </c>
      <c r="L843" s="5">
        <f>Table1[[#This Row],[kWh]]/33.33</f>
        <v>19072.041740280529</v>
      </c>
      <c r="M843" s="5">
        <f>Table1[[#This Row],[MW]]/0.769</f>
        <v>0.17333203663439459</v>
      </c>
      <c r="N843" s="5">
        <f>Table1[[#This Row],[E2_plant_usage]]/Table1[[#This Row],[E2_plant_cost]]</f>
        <v>9.4927567946080788E-2</v>
      </c>
      <c r="O843" s="5">
        <f>Table1[[#This Row],[E2_plant_cost]]/Table1[[#This Row],[kWh]]</f>
        <v>3.5944686111268026E-2</v>
      </c>
    </row>
    <row r="844" spans="1:15">
      <c r="A844" s="2">
        <v>2017</v>
      </c>
      <c r="B844" s="2">
        <v>3399</v>
      </c>
      <c r="C844" s="2">
        <v>80</v>
      </c>
      <c r="D844" s="2" t="s">
        <v>906</v>
      </c>
      <c r="E844" s="2">
        <v>7200</v>
      </c>
      <c r="F844" s="2">
        <v>17879</v>
      </c>
      <c r="G844" s="2">
        <v>2167</v>
      </c>
      <c r="H844">
        <f>Table1[[#This Row],[E2_plant_usage]]*1055055852.62</f>
        <v>2286306032627.54</v>
      </c>
      <c r="I844">
        <f>Table1[[#This Row],[E2 in joule]]/3600000</f>
        <v>635085.00906320557</v>
      </c>
      <c r="J844">
        <f>Table1[[#This Row],[kWh]]/Table1[[#This Row],[PRODHOURS]]</f>
        <v>88.206251258778551</v>
      </c>
      <c r="K844">
        <f>Table1[[#This Row],[KW]]/1000</f>
        <v>8.8206251258778554E-2</v>
      </c>
      <c r="L844" s="5">
        <f>Table1[[#This Row],[kWh]]/33.33</f>
        <v>19054.455717467914</v>
      </c>
      <c r="M844" s="5">
        <f>Table1[[#This Row],[MW]]/0.769</f>
        <v>0.11470253739763141</v>
      </c>
      <c r="N844" s="5">
        <f>Table1[[#This Row],[E2_plant_usage]]/Table1[[#This Row],[E2_plant_cost]]</f>
        <v>0.12120364673639465</v>
      </c>
      <c r="O844" s="5">
        <f>Table1[[#This Row],[E2_plant_cost]]/Table1[[#This Row],[kWh]]</f>
        <v>2.8152136713749179E-2</v>
      </c>
    </row>
    <row r="845" spans="1:15">
      <c r="A845" s="2">
        <v>1992</v>
      </c>
      <c r="B845" s="2">
        <v>2679</v>
      </c>
      <c r="C845" s="2">
        <v>100</v>
      </c>
      <c r="D845" s="2" t="s">
        <v>343</v>
      </c>
      <c r="E845" s="2">
        <v>7200</v>
      </c>
      <c r="F845" s="2">
        <v>9531</v>
      </c>
      <c r="G845" s="2">
        <v>2140</v>
      </c>
      <c r="H845">
        <f>Table1[[#This Row],[E2_plant_usage]]*1055055852.62</f>
        <v>2257819524606.7998</v>
      </c>
      <c r="I845">
        <f>Table1[[#This Row],[E2 in joule]]/3600000</f>
        <v>627172.0901685555</v>
      </c>
      <c r="J845">
        <f>Table1[[#This Row],[kWh]]/Table1[[#This Row],[PRODHOURS]]</f>
        <v>87.107234745632709</v>
      </c>
      <c r="K845">
        <f>Table1[[#This Row],[KW]]/1000</f>
        <v>8.7107234745632714E-2</v>
      </c>
      <c r="L845" s="5">
        <f>Table1[[#This Row],[kWh]]/33.33</f>
        <v>18817.044409497616</v>
      </c>
      <c r="M845" s="5">
        <f>Table1[[#This Row],[MW]]/0.769</f>
        <v>0.11327338718547816</v>
      </c>
      <c r="N845" s="5">
        <f>Table1[[#This Row],[E2_plant_usage]]/Table1[[#This Row],[E2_plant_cost]]</f>
        <v>0.22453047948798657</v>
      </c>
      <c r="O845" s="5">
        <f>Table1[[#This Row],[E2_plant_cost]]/Table1[[#This Row],[kWh]]</f>
        <v>1.5196785937075895E-2</v>
      </c>
    </row>
    <row r="846" spans="1:15">
      <c r="A846" s="2">
        <v>2010</v>
      </c>
      <c r="B846" s="2">
        <v>3841</v>
      </c>
      <c r="C846" s="2">
        <v>561</v>
      </c>
      <c r="D846" s="2" t="s">
        <v>769</v>
      </c>
      <c r="E846" s="2">
        <v>6600</v>
      </c>
      <c r="F846" s="2">
        <v>25935</v>
      </c>
      <c r="G846" s="2">
        <v>2128</v>
      </c>
      <c r="H846">
        <f>Table1[[#This Row],[E2_plant_usage]]*1055055852.62</f>
        <v>2245158854375.3599</v>
      </c>
      <c r="I846">
        <f>Table1[[#This Row],[E2 in joule]]/3600000</f>
        <v>623655.23732648883</v>
      </c>
      <c r="J846">
        <f>Table1[[#This Row],[kWh]]/Table1[[#This Row],[PRODHOURS]]</f>
        <v>94.493217776740735</v>
      </c>
      <c r="K846">
        <f>Table1[[#This Row],[KW]]/1000</f>
        <v>9.4493217776740732E-2</v>
      </c>
      <c r="L846" s="5">
        <f>Table1[[#This Row],[kWh]]/33.33</f>
        <v>18711.528272621927</v>
      </c>
      <c r="M846" s="5">
        <f>Table1[[#This Row],[MW]]/0.769</f>
        <v>0.12287804652372006</v>
      </c>
      <c r="N846" s="5">
        <f>Table1[[#This Row],[E2_plant_usage]]/Table1[[#This Row],[E2_plant_cost]]</f>
        <v>8.2051282051282051E-2</v>
      </c>
      <c r="O846" s="5">
        <f>Table1[[#This Row],[E2_plant_cost]]/Table1[[#This Row],[kWh]]</f>
        <v>4.1585476153746796E-2</v>
      </c>
    </row>
    <row r="847" spans="1:15">
      <c r="A847" s="2">
        <v>2001</v>
      </c>
      <c r="B847" s="2">
        <v>3089</v>
      </c>
      <c r="C847" s="2">
        <v>50</v>
      </c>
      <c r="D847" s="2" t="s">
        <v>580</v>
      </c>
      <c r="E847" s="2">
        <v>5760</v>
      </c>
      <c r="F847" s="2">
        <v>24342</v>
      </c>
      <c r="G847" s="2">
        <v>2112</v>
      </c>
      <c r="H847">
        <f>Table1[[#This Row],[E2_plant_usage]]*1055055852.62</f>
        <v>2228277960733.4399</v>
      </c>
      <c r="I847">
        <f>Table1[[#This Row],[E2 in joule]]/3600000</f>
        <v>618966.10020373331</v>
      </c>
      <c r="J847">
        <f>Table1[[#This Row],[kWh]]/Table1[[#This Row],[PRODHOURS]]</f>
        <v>107.45939239648148</v>
      </c>
      <c r="K847">
        <f>Table1[[#This Row],[KW]]/1000</f>
        <v>0.10745939239648147</v>
      </c>
      <c r="L847" s="5">
        <f>Table1[[#This Row],[kWh]]/33.33</f>
        <v>18570.840090121012</v>
      </c>
      <c r="M847" s="5">
        <f>Table1[[#This Row],[MW]]/0.769</f>
        <v>0.13973913185498241</v>
      </c>
      <c r="N847" s="5">
        <f>Table1[[#This Row],[E2_plant_usage]]/Table1[[#This Row],[E2_plant_cost]]</f>
        <v>8.6763618437268916E-2</v>
      </c>
      <c r="O847" s="5">
        <f>Table1[[#This Row],[E2_plant_cost]]/Table1[[#This Row],[kWh]]</f>
        <v>3.9326871038636538E-2</v>
      </c>
    </row>
    <row r="848" spans="1:15">
      <c r="A848" s="2">
        <v>1994</v>
      </c>
      <c r="B848" s="2">
        <v>3089</v>
      </c>
      <c r="C848" s="2">
        <v>160</v>
      </c>
      <c r="D848" s="2" t="s">
        <v>402</v>
      </c>
      <c r="E848" s="2">
        <v>6000</v>
      </c>
      <c r="F848" s="2">
        <v>10709</v>
      </c>
      <c r="G848" s="2">
        <v>2109</v>
      </c>
      <c r="H848">
        <f>Table1[[#This Row],[E2_plant_usage]]*1055055852.62</f>
        <v>2225112793175.5801</v>
      </c>
      <c r="I848">
        <f>Table1[[#This Row],[E2 in joule]]/3600000</f>
        <v>618086.8869932167</v>
      </c>
      <c r="J848">
        <f>Table1[[#This Row],[kWh]]/Table1[[#This Row],[PRODHOURS]]</f>
        <v>103.01448116553611</v>
      </c>
      <c r="K848">
        <f>Table1[[#This Row],[KW]]/1000</f>
        <v>0.10301448116553612</v>
      </c>
      <c r="L848" s="5">
        <f>Table1[[#This Row],[kWh]]/33.33</f>
        <v>18544.461055902091</v>
      </c>
      <c r="M848" s="5">
        <f>Table1[[#This Row],[MW]]/0.769</f>
        <v>0.1339590132191627</v>
      </c>
      <c r="N848" s="5">
        <f>Table1[[#This Row],[E2_plant_usage]]/Table1[[#This Row],[E2_plant_cost]]</f>
        <v>0.19693715566346065</v>
      </c>
      <c r="O848" s="5">
        <f>Table1[[#This Row],[E2_plant_cost]]/Table1[[#This Row],[kWh]]</f>
        <v>1.7326043029477062E-2</v>
      </c>
    </row>
    <row r="849" spans="1:15">
      <c r="A849" s="2">
        <v>2001</v>
      </c>
      <c r="B849" s="2">
        <v>3714</v>
      </c>
      <c r="C849" s="2">
        <v>230</v>
      </c>
      <c r="D849" s="2" t="s">
        <v>568</v>
      </c>
      <c r="E849" s="2">
        <v>2400</v>
      </c>
      <c r="F849" s="2">
        <v>12702</v>
      </c>
      <c r="G849" s="2">
        <v>2086</v>
      </c>
      <c r="H849">
        <f>Table1[[#This Row],[E2_plant_usage]]*1055055852.62</f>
        <v>2200846508565.3198</v>
      </c>
      <c r="I849">
        <f>Table1[[#This Row],[E2 in joule]]/3600000</f>
        <v>611346.25237925549</v>
      </c>
      <c r="J849">
        <f>Table1[[#This Row],[kWh]]/Table1[[#This Row],[PRODHOURS]]</f>
        <v>254.72760515802312</v>
      </c>
      <c r="K849">
        <f>Table1[[#This Row],[KW]]/1000</f>
        <v>0.25472760515802312</v>
      </c>
      <c r="L849" s="5">
        <f>Table1[[#This Row],[kWh]]/33.33</f>
        <v>18342.221793557022</v>
      </c>
      <c r="M849" s="5">
        <f>Table1[[#This Row],[MW]]/0.769</f>
        <v>0.33124526028351509</v>
      </c>
      <c r="N849" s="5">
        <f>Table1[[#This Row],[E2_plant_usage]]/Table1[[#This Row],[E2_plant_cost]]</f>
        <v>0.16422610612501967</v>
      </c>
      <c r="O849" s="5">
        <f>Table1[[#This Row],[E2_plant_cost]]/Table1[[#This Row],[kWh]]</f>
        <v>2.077709636816449E-2</v>
      </c>
    </row>
    <row r="850" spans="1:15">
      <c r="A850" s="2">
        <v>1985</v>
      </c>
      <c r="B850" s="2">
        <v>3544</v>
      </c>
      <c r="C850" s="2">
        <v>602</v>
      </c>
      <c r="D850" s="2" t="s">
        <v>152</v>
      </c>
      <c r="E850" s="2">
        <v>6800</v>
      </c>
      <c r="F850" s="2">
        <v>11722</v>
      </c>
      <c r="G850" s="2">
        <v>2056</v>
      </c>
      <c r="H850">
        <f>Table1[[#This Row],[E2_plant_usage]]*1055055852.62</f>
        <v>2169194832986.72</v>
      </c>
      <c r="I850">
        <f>Table1[[#This Row],[E2 in joule]]/3600000</f>
        <v>602554.12027408893</v>
      </c>
      <c r="J850">
        <f>Table1[[#This Row],[kWh]]/Table1[[#This Row],[PRODHOURS]]</f>
        <v>88.6109000403072</v>
      </c>
      <c r="K850">
        <f>Table1[[#This Row],[KW]]/1000</f>
        <v>8.8610900040307194E-2</v>
      </c>
      <c r="L850" s="5">
        <f>Table1[[#This Row],[kWh]]/33.33</f>
        <v>18078.431451367807</v>
      </c>
      <c r="M850" s="5">
        <f>Table1[[#This Row],[MW]]/0.769</f>
        <v>0.11522873867400155</v>
      </c>
      <c r="N850" s="5">
        <f>Table1[[#This Row],[E2_plant_usage]]/Table1[[#This Row],[E2_plant_cost]]</f>
        <v>0.17539668998464425</v>
      </c>
      <c r="O850" s="5">
        <f>Table1[[#This Row],[E2_plant_cost]]/Table1[[#This Row],[kWh]]</f>
        <v>1.9453854194321853E-2</v>
      </c>
    </row>
    <row r="851" spans="1:15">
      <c r="A851" s="2">
        <v>2006</v>
      </c>
      <c r="B851" s="2">
        <v>3053</v>
      </c>
      <c r="C851" s="2">
        <v>130</v>
      </c>
      <c r="D851" s="2" t="s">
        <v>698</v>
      </c>
      <c r="E851" s="2">
        <v>4400</v>
      </c>
      <c r="F851" s="2">
        <v>23093</v>
      </c>
      <c r="G851" s="2">
        <v>2053</v>
      </c>
      <c r="H851">
        <f>Table1[[#This Row],[E2_plant_usage]]*1055055852.62</f>
        <v>2166029665428.8601</v>
      </c>
      <c r="I851">
        <f>Table1[[#This Row],[E2 in joule]]/3600000</f>
        <v>601674.9070635722</v>
      </c>
      <c r="J851">
        <f>Table1[[#This Row],[kWh]]/Table1[[#This Row],[PRODHOURS]]</f>
        <v>136.74429705990278</v>
      </c>
      <c r="K851">
        <f>Table1[[#This Row],[KW]]/1000</f>
        <v>0.13674429705990276</v>
      </c>
      <c r="L851" s="5">
        <f>Table1[[#This Row],[kWh]]/33.33</f>
        <v>18052.052417148883</v>
      </c>
      <c r="M851" s="5">
        <f>Table1[[#This Row],[MW]]/0.769</f>
        <v>0.17782093245761088</v>
      </c>
      <c r="N851" s="5">
        <f>Table1[[#This Row],[E2_plant_usage]]/Table1[[#This Row],[E2_plant_cost]]</f>
        <v>8.8901398692244407E-2</v>
      </c>
      <c r="O851" s="5">
        <f>Table1[[#This Row],[E2_plant_cost]]/Table1[[#This Row],[kWh]]</f>
        <v>3.8381191784619371E-2</v>
      </c>
    </row>
    <row r="852" spans="1:15">
      <c r="A852" s="2">
        <v>2002</v>
      </c>
      <c r="B852" s="2">
        <v>3332</v>
      </c>
      <c r="C852" s="2">
        <v>150</v>
      </c>
      <c r="D852" s="2" t="s">
        <v>589</v>
      </c>
      <c r="E852" s="2">
        <v>5720</v>
      </c>
      <c r="F852" s="2">
        <v>18606</v>
      </c>
      <c r="G852" s="2">
        <v>2041</v>
      </c>
      <c r="H852">
        <f>Table1[[#This Row],[E2_plant_usage]]*1055055852.62</f>
        <v>2153368995197.4199</v>
      </c>
      <c r="I852">
        <f>Table1[[#This Row],[E2 in joule]]/3600000</f>
        <v>598158.05422150553</v>
      </c>
      <c r="J852">
        <f>Table1[[#This Row],[kWh]]/Table1[[#This Row],[PRODHOURS]]</f>
        <v>104.57308640236111</v>
      </c>
      <c r="K852">
        <f>Table1[[#This Row],[KW]]/1000</f>
        <v>0.10457308640236111</v>
      </c>
      <c r="L852" s="5">
        <f>Table1[[#This Row],[kWh]]/33.33</f>
        <v>17946.536280273194</v>
      </c>
      <c r="M852" s="5">
        <f>Table1[[#This Row],[MW]]/0.769</f>
        <v>0.1359858080654891</v>
      </c>
      <c r="N852" s="5">
        <f>Table1[[#This Row],[E2_plant_usage]]/Table1[[#This Row],[E2_plant_cost]]</f>
        <v>0.10969579705471354</v>
      </c>
      <c r="O852" s="5">
        <f>Table1[[#This Row],[E2_plant_cost]]/Table1[[#This Row],[kWh]]</f>
        <v>3.1105491046535271E-2</v>
      </c>
    </row>
    <row r="853" spans="1:15">
      <c r="A853" s="2">
        <v>2019</v>
      </c>
      <c r="B853" s="2">
        <v>3451</v>
      </c>
      <c r="C853" s="2">
        <v>50</v>
      </c>
      <c r="D853" s="2" t="s">
        <v>944</v>
      </c>
      <c r="E853" s="2">
        <v>6000</v>
      </c>
      <c r="F853" s="2">
        <v>16252</v>
      </c>
      <c r="G853" s="2">
        <v>2030</v>
      </c>
      <c r="H853">
        <f>Table1[[#This Row],[E2_plant_usage]]*1055055852.62</f>
        <v>2141763380818.6001</v>
      </c>
      <c r="I853">
        <f>Table1[[#This Row],[E2 in joule]]/3600000</f>
        <v>594934.2724496111</v>
      </c>
      <c r="J853">
        <f>Table1[[#This Row],[kWh]]/Table1[[#This Row],[PRODHOURS]]</f>
        <v>99.155712074935181</v>
      </c>
      <c r="K853">
        <f>Table1[[#This Row],[KW]]/1000</f>
        <v>9.9155712074935176E-2</v>
      </c>
      <c r="L853" s="5">
        <f>Table1[[#This Row],[kWh]]/33.33</f>
        <v>17849.813154803815</v>
      </c>
      <c r="M853" s="5">
        <f>Table1[[#This Row],[MW]]/0.769</f>
        <v>0.12894110802982467</v>
      </c>
      <c r="N853" s="5">
        <f>Table1[[#This Row],[E2_plant_usage]]/Table1[[#This Row],[E2_plant_cost]]</f>
        <v>0.12490770366724095</v>
      </c>
      <c r="O853" s="5">
        <f>Table1[[#This Row],[E2_plant_cost]]/Table1[[#This Row],[kWh]]</f>
        <v>2.731730336039178E-2</v>
      </c>
    </row>
    <row r="854" spans="1:15">
      <c r="A854" s="2">
        <v>1988</v>
      </c>
      <c r="B854" s="2">
        <v>3443</v>
      </c>
      <c r="C854" s="2">
        <v>80</v>
      </c>
      <c r="D854" s="2" t="s">
        <v>17</v>
      </c>
      <c r="E854" s="2">
        <v>4600</v>
      </c>
      <c r="F854" s="2">
        <v>9082</v>
      </c>
      <c r="G854" s="2">
        <v>2030</v>
      </c>
      <c r="H854">
        <f>Table1[[#This Row],[E2_plant_usage]]*1055055852.62</f>
        <v>2141763380818.6001</v>
      </c>
      <c r="I854">
        <f>Table1[[#This Row],[E2 in joule]]/3600000</f>
        <v>594934.2724496111</v>
      </c>
      <c r="J854">
        <f>Table1[[#This Row],[kWh]]/Table1[[#This Row],[PRODHOURS]]</f>
        <v>129.33353748904588</v>
      </c>
      <c r="K854">
        <f>Table1[[#This Row],[KW]]/1000</f>
        <v>0.12933353748904589</v>
      </c>
      <c r="L854" s="5">
        <f>Table1[[#This Row],[kWh]]/33.33</f>
        <v>17849.813154803815</v>
      </c>
      <c r="M854" s="5">
        <f>Table1[[#This Row],[MW]]/0.769</f>
        <v>0.16818405395194524</v>
      </c>
      <c r="N854" s="5">
        <f>Table1[[#This Row],[E2_plant_usage]]/Table1[[#This Row],[E2_plant_cost]]</f>
        <v>0.22351904866769434</v>
      </c>
      <c r="O854" s="5">
        <f>Table1[[#This Row],[E2_plant_cost]]/Table1[[#This Row],[kWh]]</f>
        <v>1.5265551877865994E-2</v>
      </c>
    </row>
    <row r="855" spans="1:15">
      <c r="A855" s="2">
        <v>2004</v>
      </c>
      <c r="B855" s="2">
        <v>2752</v>
      </c>
      <c r="C855" s="2">
        <v>46</v>
      </c>
      <c r="D855" s="2" t="s">
        <v>653</v>
      </c>
      <c r="E855" s="2">
        <v>5408</v>
      </c>
      <c r="F855" s="2">
        <v>19814</v>
      </c>
      <c r="G855" s="2">
        <v>2013</v>
      </c>
      <c r="H855">
        <f>Table1[[#This Row],[E2_plant_usage]]*1055055852.62</f>
        <v>2123827431324.0601</v>
      </c>
      <c r="I855">
        <f>Table1[[#This Row],[E2 in joule]]/3600000</f>
        <v>589952.06425668334</v>
      </c>
      <c r="J855">
        <f>Table1[[#This Row],[kWh]]/Table1[[#This Row],[PRODHOURS]]</f>
        <v>109.08876927823286</v>
      </c>
      <c r="K855">
        <f>Table1[[#This Row],[KW]]/1000</f>
        <v>0.10908876927823286</v>
      </c>
      <c r="L855" s="5">
        <f>Table1[[#This Row],[kWh]]/33.33</f>
        <v>17700.33196089659</v>
      </c>
      <c r="M855" s="5">
        <f>Table1[[#This Row],[MW]]/0.769</f>
        <v>0.14185795744893739</v>
      </c>
      <c r="N855" s="5">
        <f>Table1[[#This Row],[E2_plant_usage]]/Table1[[#This Row],[E2_plant_cost]]</f>
        <v>0.10159483193701423</v>
      </c>
      <c r="O855" s="5">
        <f>Table1[[#This Row],[E2_plant_cost]]/Table1[[#This Row],[kWh]]</f>
        <v>3.3585779592050197E-2</v>
      </c>
    </row>
    <row r="856" spans="1:15">
      <c r="A856" s="2">
        <v>1997</v>
      </c>
      <c r="B856" s="2">
        <v>3444</v>
      </c>
      <c r="C856" s="2">
        <v>24</v>
      </c>
      <c r="D856" s="2" t="s">
        <v>474</v>
      </c>
      <c r="E856" s="2">
        <v>2750</v>
      </c>
      <c r="F856" s="2">
        <v>10135</v>
      </c>
      <c r="G856" s="2">
        <v>1990</v>
      </c>
      <c r="H856">
        <f>Table1[[#This Row],[E2_plant_usage]]*1055055852.62</f>
        <v>2099561146713.8</v>
      </c>
      <c r="I856">
        <f>Table1[[#This Row],[E2 in joule]]/3600000</f>
        <v>583211.42964272224</v>
      </c>
      <c r="J856">
        <f>Table1[[#This Row],[kWh]]/Table1[[#This Row],[PRODHOURS]]</f>
        <v>212.07688350644446</v>
      </c>
      <c r="K856">
        <f>Table1[[#This Row],[KW]]/1000</f>
        <v>0.21207688350644446</v>
      </c>
      <c r="L856" s="5">
        <f>Table1[[#This Row],[kWh]]/33.33</f>
        <v>17498.092698551522</v>
      </c>
      <c r="M856" s="5">
        <f>Table1[[#This Row],[MW]]/0.769</f>
        <v>0.27578268336338679</v>
      </c>
      <c r="N856" s="5">
        <f>Table1[[#This Row],[E2_plant_usage]]/Table1[[#This Row],[E2_plant_cost]]</f>
        <v>0.19634928465712875</v>
      </c>
      <c r="O856" s="5">
        <f>Table1[[#This Row],[E2_plant_cost]]/Table1[[#This Row],[kWh]]</f>
        <v>1.7377917312438037E-2</v>
      </c>
    </row>
    <row r="857" spans="1:15">
      <c r="A857" s="2">
        <v>1992</v>
      </c>
      <c r="B857" s="2">
        <v>3651</v>
      </c>
      <c r="C857" s="2">
        <v>182</v>
      </c>
      <c r="D857" s="2" t="s">
        <v>350</v>
      </c>
      <c r="E857" s="2">
        <v>2160</v>
      </c>
      <c r="F857" s="2">
        <v>8965</v>
      </c>
      <c r="G857" s="2">
        <v>1990</v>
      </c>
      <c r="H857">
        <f>Table1[[#This Row],[E2_plant_usage]]*1055055852.62</f>
        <v>2099561146713.8</v>
      </c>
      <c r="I857">
        <f>Table1[[#This Row],[E2 in joule]]/3600000</f>
        <v>583211.42964272224</v>
      </c>
      <c r="J857">
        <f>Table1[[#This Row],[kWh]]/Table1[[#This Row],[PRODHOURS]]</f>
        <v>270.00529150126027</v>
      </c>
      <c r="K857">
        <f>Table1[[#This Row],[KW]]/1000</f>
        <v>0.27000529150126029</v>
      </c>
      <c r="L857" s="5">
        <f>Table1[[#This Row],[kWh]]/33.33</f>
        <v>17498.092698551522</v>
      </c>
      <c r="M857" s="5">
        <f>Table1[[#This Row],[MW]]/0.769</f>
        <v>0.35111221261542302</v>
      </c>
      <c r="N857" s="5">
        <f>Table1[[#This Row],[E2_plant_usage]]/Table1[[#This Row],[E2_plant_cost]]</f>
        <v>0.22197434467373117</v>
      </c>
      <c r="O857" s="5">
        <f>Table1[[#This Row],[E2_plant_cost]]/Table1[[#This Row],[kWh]]</f>
        <v>1.5371783789443216E-2</v>
      </c>
    </row>
    <row r="858" spans="1:15">
      <c r="A858" s="2">
        <v>1994</v>
      </c>
      <c r="B858" s="2">
        <v>3089</v>
      </c>
      <c r="C858" s="2">
        <v>54</v>
      </c>
      <c r="D858" s="2" t="s">
        <v>402</v>
      </c>
      <c r="E858" s="2">
        <v>7500</v>
      </c>
      <c r="F858" s="2">
        <v>11439</v>
      </c>
      <c r="G858" s="2">
        <v>1981</v>
      </c>
      <c r="H858">
        <f>Table1[[#This Row],[E2_plant_usage]]*1055055852.62</f>
        <v>2090065644040.22</v>
      </c>
      <c r="I858">
        <f>Table1[[#This Row],[E2 in joule]]/3600000</f>
        <v>580573.79001117218</v>
      </c>
      <c r="J858">
        <f>Table1[[#This Row],[kWh]]/Table1[[#This Row],[PRODHOURS]]</f>
        <v>77.409838668156297</v>
      </c>
      <c r="K858">
        <f>Table1[[#This Row],[KW]]/1000</f>
        <v>7.7409838668156303E-2</v>
      </c>
      <c r="L858" s="5">
        <f>Table1[[#This Row],[kWh]]/33.33</f>
        <v>17418.955595894757</v>
      </c>
      <c r="M858" s="5">
        <f>Table1[[#This Row],[MW]]/0.769</f>
        <v>0.1006629891653528</v>
      </c>
      <c r="N858" s="5">
        <f>Table1[[#This Row],[E2_plant_usage]]/Table1[[#This Row],[E2_plant_cost]]</f>
        <v>0.17317947373022116</v>
      </c>
      <c r="O858" s="5">
        <f>Table1[[#This Row],[E2_plant_cost]]/Table1[[#This Row],[kWh]]</f>
        <v>1.9702921828041661E-2</v>
      </c>
    </row>
    <row r="859" spans="1:15">
      <c r="A859" s="2">
        <v>1985</v>
      </c>
      <c r="B859" s="2">
        <v>3451</v>
      </c>
      <c r="C859" s="2">
        <v>95</v>
      </c>
      <c r="D859" s="2" t="s">
        <v>150</v>
      </c>
      <c r="E859" s="2">
        <v>6500</v>
      </c>
      <c r="F859" s="2">
        <v>11422</v>
      </c>
      <c r="G859" s="2">
        <v>1976</v>
      </c>
      <c r="H859">
        <f>Table1[[#This Row],[E2_plant_usage]]*1055055852.62</f>
        <v>2084790364777.1201</v>
      </c>
      <c r="I859">
        <f>Table1[[#This Row],[E2 in joule]]/3600000</f>
        <v>579108.43466031109</v>
      </c>
      <c r="J859">
        <f>Table1[[#This Row],[kWh]]/Table1[[#This Row],[PRODHOURS]]</f>
        <v>89.093605332355551</v>
      </c>
      <c r="K859">
        <f>Table1[[#This Row],[KW]]/1000</f>
        <v>8.9093605332355552E-2</v>
      </c>
      <c r="L859" s="5">
        <f>Table1[[#This Row],[kWh]]/33.33</f>
        <v>17374.990538863221</v>
      </c>
      <c r="M859" s="5">
        <f>Table1[[#This Row],[MW]]/0.769</f>
        <v>0.11585644386522179</v>
      </c>
      <c r="N859" s="5">
        <f>Table1[[#This Row],[E2_plant_usage]]/Table1[[#This Row],[E2_plant_cost]]</f>
        <v>0.17299947469795132</v>
      </c>
      <c r="O859" s="5">
        <f>Table1[[#This Row],[E2_plant_cost]]/Table1[[#This Row],[kWh]]</f>
        <v>1.9723421929953116E-2</v>
      </c>
    </row>
    <row r="860" spans="1:15">
      <c r="A860" s="2">
        <v>1994</v>
      </c>
      <c r="B860" s="2">
        <v>2522</v>
      </c>
      <c r="C860" s="2">
        <v>30</v>
      </c>
      <c r="D860" s="2" t="s">
        <v>393</v>
      </c>
      <c r="E860" s="2">
        <v>3000</v>
      </c>
      <c r="F860" s="2">
        <v>9853</v>
      </c>
      <c r="G860" s="2">
        <v>1950</v>
      </c>
      <c r="H860">
        <f>Table1[[#This Row],[E2_plant_usage]]*1055055852.62</f>
        <v>2057358912609</v>
      </c>
      <c r="I860">
        <f>Table1[[#This Row],[E2 in joule]]/3600000</f>
        <v>571488.58683583338</v>
      </c>
      <c r="J860">
        <f>Table1[[#This Row],[kWh]]/Table1[[#This Row],[PRODHOURS]]</f>
        <v>190.49619561194447</v>
      </c>
      <c r="K860">
        <f>Table1[[#This Row],[KW]]/1000</f>
        <v>0.19049619561194447</v>
      </c>
      <c r="L860" s="5">
        <f>Table1[[#This Row],[kWh]]/33.33</f>
        <v>17146.372242299232</v>
      </c>
      <c r="M860" s="5">
        <f>Table1[[#This Row],[MW]]/0.769</f>
        <v>0.24771937010655978</v>
      </c>
      <c r="N860" s="5">
        <f>Table1[[#This Row],[E2_plant_usage]]/Table1[[#This Row],[E2_plant_cost]]</f>
        <v>0.19790926621333604</v>
      </c>
      <c r="O860" s="5">
        <f>Table1[[#This Row],[E2_plant_cost]]/Table1[[#This Row],[kWh]]</f>
        <v>1.7240939236517747E-2</v>
      </c>
    </row>
    <row r="861" spans="1:15">
      <c r="A861" s="2">
        <v>1983</v>
      </c>
      <c r="B861" s="2">
        <v>3291</v>
      </c>
      <c r="C861" s="2">
        <v>75</v>
      </c>
      <c r="D861" s="2" t="s">
        <v>94</v>
      </c>
      <c r="E861" s="2">
        <v>2250</v>
      </c>
      <c r="F861" s="2">
        <v>10923</v>
      </c>
      <c r="G861" s="2">
        <v>1936</v>
      </c>
      <c r="H861">
        <f>Table1[[#This Row],[E2_plant_usage]]*1055055852.62</f>
        <v>2042588130672.3201</v>
      </c>
      <c r="I861">
        <f>Table1[[#This Row],[E2 in joule]]/3600000</f>
        <v>567385.59185342223</v>
      </c>
      <c r="J861">
        <f>Table1[[#This Row],[kWh]]/Table1[[#This Row],[PRODHOURS]]</f>
        <v>252.17137415707654</v>
      </c>
      <c r="K861">
        <f>Table1[[#This Row],[KW]]/1000</f>
        <v>0.25217137415707652</v>
      </c>
      <c r="L861" s="5">
        <f>Table1[[#This Row],[kWh]]/33.33</f>
        <v>17023.270082610929</v>
      </c>
      <c r="M861" s="5">
        <f>Table1[[#This Row],[MW]]/0.769</f>
        <v>0.32792116275302535</v>
      </c>
      <c r="N861" s="5">
        <f>Table1[[#This Row],[E2_plant_usage]]/Table1[[#This Row],[E2_plant_cost]]</f>
        <v>0.1772406847935549</v>
      </c>
      <c r="O861" s="5">
        <f>Table1[[#This Row],[E2_plant_cost]]/Table1[[#This Row],[kWh]]</f>
        <v>1.9251458191454809E-2</v>
      </c>
    </row>
    <row r="862" spans="1:15">
      <c r="A862" s="2">
        <v>1991</v>
      </c>
      <c r="B862" s="2">
        <v>2677</v>
      </c>
      <c r="C862" s="2">
        <v>220</v>
      </c>
      <c r="D862" s="2" t="s">
        <v>278</v>
      </c>
      <c r="E862" s="2">
        <v>6640</v>
      </c>
      <c r="F862" s="2">
        <v>8362</v>
      </c>
      <c r="G862" s="2">
        <v>1929</v>
      </c>
      <c r="H862">
        <f>Table1[[#This Row],[E2_plant_usage]]*1055055852.62</f>
        <v>2035202739703.98</v>
      </c>
      <c r="I862">
        <f>Table1[[#This Row],[E2 in joule]]/3600000</f>
        <v>565334.09436221665</v>
      </c>
      <c r="J862">
        <f>Table1[[#This Row],[kWh]]/Table1[[#This Row],[PRODHOURS]]</f>
        <v>85.14067686177961</v>
      </c>
      <c r="K862">
        <f>Table1[[#This Row],[KW]]/1000</f>
        <v>8.5140676861779604E-2</v>
      </c>
      <c r="L862" s="5">
        <f>Table1[[#This Row],[kWh]]/33.33</f>
        <v>16961.719002766778</v>
      </c>
      <c r="M862" s="5">
        <f>Table1[[#This Row],[MW]]/0.769</f>
        <v>0.1107160947487381</v>
      </c>
      <c r="N862" s="5">
        <f>Table1[[#This Row],[E2_plant_usage]]/Table1[[#This Row],[E2_plant_cost]]</f>
        <v>0.23068643865104041</v>
      </c>
      <c r="O862" s="5">
        <f>Table1[[#This Row],[E2_plant_cost]]/Table1[[#This Row],[kWh]]</f>
        <v>1.4791253673517808E-2</v>
      </c>
    </row>
    <row r="863" spans="1:15">
      <c r="A863" s="2">
        <v>1995</v>
      </c>
      <c r="B863" s="2">
        <v>3089</v>
      </c>
      <c r="C863" s="2">
        <v>140</v>
      </c>
      <c r="D863" s="2" t="s">
        <v>402</v>
      </c>
      <c r="E863" s="2">
        <v>7200</v>
      </c>
      <c r="F863" s="2">
        <v>9570</v>
      </c>
      <c r="G863" s="2">
        <v>1903</v>
      </c>
      <c r="H863">
        <f>Table1[[#This Row],[E2_plant_usage]]*1055055852.62</f>
        <v>2007771287535.8601</v>
      </c>
      <c r="I863">
        <f>Table1[[#This Row],[E2 in joule]]/3600000</f>
        <v>557714.24653773895</v>
      </c>
      <c r="J863">
        <f>Table1[[#This Row],[kWh]]/Table1[[#This Row],[PRODHOURS]]</f>
        <v>77.460312019130413</v>
      </c>
      <c r="K863">
        <f>Table1[[#This Row],[KW]]/1000</f>
        <v>7.7460312019130409E-2</v>
      </c>
      <c r="L863" s="5">
        <f>Table1[[#This Row],[kWh]]/33.33</f>
        <v>16733.100706202789</v>
      </c>
      <c r="M863" s="5">
        <f>Table1[[#This Row],[MW]]/0.769</f>
        <v>0.10072862421213317</v>
      </c>
      <c r="N863" s="5">
        <f>Table1[[#This Row],[E2_plant_usage]]/Table1[[#This Row],[E2_plant_cost]]</f>
        <v>0.19885057471264367</v>
      </c>
      <c r="O863" s="5">
        <f>Table1[[#This Row],[E2_plant_cost]]/Table1[[#This Row],[kWh]]</f>
        <v>1.7159324975845717E-2</v>
      </c>
    </row>
    <row r="864" spans="1:15">
      <c r="A864" s="2">
        <v>1993</v>
      </c>
      <c r="B864" s="2">
        <v>3231</v>
      </c>
      <c r="C864" s="2">
        <v>21</v>
      </c>
      <c r="D864" s="2" t="s">
        <v>373</v>
      </c>
      <c r="E864" s="2">
        <v>2625</v>
      </c>
      <c r="F864" s="2">
        <v>9050</v>
      </c>
      <c r="G864" s="2">
        <v>1903</v>
      </c>
      <c r="H864">
        <f>Table1[[#This Row],[E2_plant_usage]]*1055055852.62</f>
        <v>2007771287535.8601</v>
      </c>
      <c r="I864">
        <f>Table1[[#This Row],[E2 in joule]]/3600000</f>
        <v>557714.24653773895</v>
      </c>
      <c r="J864">
        <f>Table1[[#This Row],[kWh]]/Table1[[#This Row],[PRODHOURS]]</f>
        <v>212.46257010961483</v>
      </c>
      <c r="K864">
        <f>Table1[[#This Row],[KW]]/1000</f>
        <v>0.21246257010961483</v>
      </c>
      <c r="L864" s="5">
        <f>Table1[[#This Row],[kWh]]/33.33</f>
        <v>16733.100706202789</v>
      </c>
      <c r="M864" s="5">
        <f>Table1[[#This Row],[MW]]/0.769</f>
        <v>0.27628422641042238</v>
      </c>
      <c r="N864" s="5">
        <f>Table1[[#This Row],[E2_plant_usage]]/Table1[[#This Row],[E2_plant_cost]]</f>
        <v>0.21027624309392265</v>
      </c>
      <c r="O864" s="5">
        <f>Table1[[#This Row],[E2_plant_cost]]/Table1[[#This Row],[kWh]]</f>
        <v>1.6226947861170717E-2</v>
      </c>
    </row>
    <row r="865" spans="1:15">
      <c r="A865" s="2">
        <v>1989</v>
      </c>
      <c r="B865" s="2">
        <v>3544</v>
      </c>
      <c r="C865" s="2">
        <v>76</v>
      </c>
      <c r="D865" s="2" t="s">
        <v>269</v>
      </c>
      <c r="E865" s="2">
        <v>5300</v>
      </c>
      <c r="F865" s="2">
        <v>8094</v>
      </c>
      <c r="G865" s="2">
        <v>1866</v>
      </c>
      <c r="H865">
        <f>Table1[[#This Row],[E2_plant_usage]]*1055055852.62</f>
        <v>1968734220988.9199</v>
      </c>
      <c r="I865">
        <f>Table1[[#This Row],[E2 in joule]]/3600000</f>
        <v>546870.61694136669</v>
      </c>
      <c r="J865">
        <f>Table1[[#This Row],[kWh]]/Table1[[#This Row],[PRODHOURS]]</f>
        <v>103.18313527195598</v>
      </c>
      <c r="K865">
        <f>Table1[[#This Row],[KW]]/1000</f>
        <v>0.10318313527195598</v>
      </c>
      <c r="L865" s="5">
        <f>Table1[[#This Row],[kWh]]/33.33</f>
        <v>16407.759284169417</v>
      </c>
      <c r="M865" s="5">
        <f>Table1[[#This Row],[MW]]/0.769</f>
        <v>0.13417832935234847</v>
      </c>
      <c r="N865" s="5">
        <f>Table1[[#This Row],[E2_plant_usage]]/Table1[[#This Row],[E2_plant_cost]]</f>
        <v>0.23054114158636027</v>
      </c>
      <c r="O865" s="5">
        <f>Table1[[#This Row],[E2_plant_cost]]/Table1[[#This Row],[kWh]]</f>
        <v>1.4800575765561394E-2</v>
      </c>
    </row>
    <row r="866" spans="1:15">
      <c r="A866" s="2">
        <v>2002</v>
      </c>
      <c r="B866" s="2">
        <v>3643</v>
      </c>
      <c r="C866" s="2">
        <v>230</v>
      </c>
      <c r="D866" s="2" t="s">
        <v>590</v>
      </c>
      <c r="E866" s="2">
        <v>4820</v>
      </c>
      <c r="F866" s="2">
        <v>18147</v>
      </c>
      <c r="G866" s="2">
        <v>1865</v>
      </c>
      <c r="H866">
        <f>Table1[[#This Row],[E2_plant_usage]]*1055055852.62</f>
        <v>1967679165136.3</v>
      </c>
      <c r="I866">
        <f>Table1[[#This Row],[E2 in joule]]/3600000</f>
        <v>546577.54587119445</v>
      </c>
      <c r="J866">
        <f>Table1[[#This Row],[kWh]]/Table1[[#This Row],[PRODHOURS]]</f>
        <v>113.3978310936088</v>
      </c>
      <c r="K866">
        <f>Table1[[#This Row],[KW]]/1000</f>
        <v>0.11339783109360881</v>
      </c>
      <c r="L866" s="5">
        <f>Table1[[#This Row],[kWh]]/33.33</f>
        <v>16398.966272763111</v>
      </c>
      <c r="M866" s="5">
        <f>Table1[[#This Row],[MW]]/0.769</f>
        <v>0.14746141884734565</v>
      </c>
      <c r="N866" s="5">
        <f>Table1[[#This Row],[E2_plant_usage]]/Table1[[#This Row],[E2_plant_cost]]</f>
        <v>0.10277180801234363</v>
      </c>
      <c r="O866" s="5">
        <f>Table1[[#This Row],[E2_plant_cost]]/Table1[[#This Row],[kWh]]</f>
        <v>3.3201144351942498E-2</v>
      </c>
    </row>
    <row r="867" spans="1:15">
      <c r="A867" s="2">
        <v>1999</v>
      </c>
      <c r="B867" s="2">
        <v>3271</v>
      </c>
      <c r="C867" s="2">
        <v>7</v>
      </c>
      <c r="D867" s="2" t="s">
        <v>528</v>
      </c>
      <c r="E867" s="2">
        <v>2500</v>
      </c>
      <c r="F867" s="2">
        <v>9115</v>
      </c>
      <c r="G867" s="2">
        <v>1859</v>
      </c>
      <c r="H867">
        <f>Table1[[#This Row],[E2_plant_usage]]*1055055852.62</f>
        <v>1961348830020.5801</v>
      </c>
      <c r="I867">
        <f>Table1[[#This Row],[E2 in joule]]/3600000</f>
        <v>544819.11945016112</v>
      </c>
      <c r="J867">
        <f>Table1[[#This Row],[kWh]]/Table1[[#This Row],[PRODHOURS]]</f>
        <v>217.92764778006443</v>
      </c>
      <c r="K867">
        <f>Table1[[#This Row],[KW]]/1000</f>
        <v>0.21792764778006443</v>
      </c>
      <c r="L867" s="5">
        <f>Table1[[#This Row],[kWh]]/33.33</f>
        <v>16346.208204325267</v>
      </c>
      <c r="M867" s="5">
        <f>Table1[[#This Row],[MW]]/0.769</f>
        <v>0.28339095940190434</v>
      </c>
      <c r="N867" s="5">
        <f>Table1[[#This Row],[E2_plant_usage]]/Table1[[#This Row],[E2_plant_cost]]</f>
        <v>0.20394953373560065</v>
      </c>
      <c r="O867" s="5">
        <f>Table1[[#This Row],[E2_plant_cost]]/Table1[[#This Row],[kWh]]</f>
        <v>1.6730323284540716E-2</v>
      </c>
    </row>
    <row r="868" spans="1:15">
      <c r="A868" s="2">
        <v>2023</v>
      </c>
      <c r="B868" s="2">
        <v>2891</v>
      </c>
      <c r="C868" s="2">
        <v>100</v>
      </c>
      <c r="D868" s="2" t="s">
        <v>996</v>
      </c>
      <c r="E868" s="2">
        <v>6240</v>
      </c>
      <c r="F868" s="2">
        <v>27157</v>
      </c>
      <c r="G868" s="2">
        <v>1841</v>
      </c>
      <c r="H868">
        <f>Table1[[#This Row],[E2_plant_usage]]*1055055852.62</f>
        <v>1942357824673.4199</v>
      </c>
      <c r="I868">
        <f>Table1[[#This Row],[E2 in joule]]/3600000</f>
        <v>539543.84018706111</v>
      </c>
      <c r="J868">
        <f>Table1[[#This Row],[kWh]]/Table1[[#This Row],[PRODHOURS]]</f>
        <v>86.465359004336719</v>
      </c>
      <c r="K868">
        <f>Table1[[#This Row],[KW]]/1000</f>
        <v>8.6465359004336717E-2</v>
      </c>
      <c r="L868" s="5">
        <f>Table1[[#This Row],[kWh]]/33.33</f>
        <v>16187.933999011735</v>
      </c>
      <c r="M868" s="5">
        <f>Table1[[#This Row],[MW]]/0.769</f>
        <v>0.11243869831513227</v>
      </c>
      <c r="N868" s="5">
        <f>Table1[[#This Row],[E2_plant_usage]]/Table1[[#This Row],[E2_plant_cost]]</f>
        <v>6.7790993114114226E-2</v>
      </c>
      <c r="O868" s="5">
        <f>Table1[[#This Row],[E2_plant_cost]]/Table1[[#This Row],[kWh]]</f>
        <v>5.0333259278031242E-2</v>
      </c>
    </row>
    <row r="869" spans="1:15">
      <c r="A869" s="2">
        <v>1993</v>
      </c>
      <c r="B869" s="2">
        <v>3544</v>
      </c>
      <c r="C869" s="2">
        <v>153</v>
      </c>
      <c r="D869" s="2" t="s">
        <v>357</v>
      </c>
      <c r="E869" s="2">
        <v>8400</v>
      </c>
      <c r="F869" s="2">
        <v>8185</v>
      </c>
      <c r="G869" s="2">
        <v>1839</v>
      </c>
      <c r="H869">
        <f>Table1[[#This Row],[E2_plant_usage]]*1055055852.62</f>
        <v>1940247712968.1799</v>
      </c>
      <c r="I869">
        <f>Table1[[#This Row],[E2 in joule]]/3600000</f>
        <v>538957.69804671663</v>
      </c>
      <c r="J869">
        <f>Table1[[#This Row],[kWh]]/Table1[[#This Row],[PRODHOURS]]</f>
        <v>64.161630719847224</v>
      </c>
      <c r="K869">
        <f>Table1[[#This Row],[KW]]/1000</f>
        <v>6.4161630719847221E-2</v>
      </c>
      <c r="L869" s="5">
        <f>Table1[[#This Row],[kWh]]/33.33</f>
        <v>16170.34797619912</v>
      </c>
      <c r="M869" s="5">
        <f>Table1[[#This Row],[MW]]/0.769</f>
        <v>8.3435150480945672E-2</v>
      </c>
      <c r="N869" s="5">
        <f>Table1[[#This Row],[E2_plant_usage]]/Table1[[#This Row],[E2_plant_cost]]</f>
        <v>0.22467929138668297</v>
      </c>
      <c r="O869" s="5">
        <f>Table1[[#This Row],[E2_plant_cost]]/Table1[[#This Row],[kWh]]</f>
        <v>1.5186720645542254E-2</v>
      </c>
    </row>
    <row r="870" spans="1:15">
      <c r="A870" s="2">
        <v>1993</v>
      </c>
      <c r="B870" s="2">
        <v>3089</v>
      </c>
      <c r="C870" s="2">
        <v>101</v>
      </c>
      <c r="D870" s="2" t="s">
        <v>356</v>
      </c>
      <c r="E870" s="2">
        <v>8400</v>
      </c>
      <c r="F870" s="2">
        <v>8185</v>
      </c>
      <c r="G870" s="2">
        <v>1839</v>
      </c>
      <c r="H870">
        <f>Table1[[#This Row],[E2_plant_usage]]*1055055852.62</f>
        <v>1940247712968.1799</v>
      </c>
      <c r="I870">
        <f>Table1[[#This Row],[E2 in joule]]/3600000</f>
        <v>538957.69804671663</v>
      </c>
      <c r="J870">
        <f>Table1[[#This Row],[kWh]]/Table1[[#This Row],[PRODHOURS]]</f>
        <v>64.161630719847224</v>
      </c>
      <c r="K870">
        <f>Table1[[#This Row],[KW]]/1000</f>
        <v>6.4161630719847221E-2</v>
      </c>
      <c r="L870" s="5">
        <f>Table1[[#This Row],[kWh]]/33.33</f>
        <v>16170.34797619912</v>
      </c>
      <c r="M870" s="5">
        <f>Table1[[#This Row],[MW]]/0.769</f>
        <v>8.3435150480945672E-2</v>
      </c>
      <c r="N870" s="5">
        <f>Table1[[#This Row],[E2_plant_usage]]/Table1[[#This Row],[E2_plant_cost]]</f>
        <v>0.22467929138668297</v>
      </c>
      <c r="O870" s="5">
        <f>Table1[[#This Row],[E2_plant_cost]]/Table1[[#This Row],[kWh]]</f>
        <v>1.5186720645542254E-2</v>
      </c>
    </row>
    <row r="871" spans="1:15">
      <c r="A871" s="2">
        <v>2013</v>
      </c>
      <c r="B871" s="2">
        <v>3465</v>
      </c>
      <c r="C871" s="2">
        <v>58</v>
      </c>
      <c r="D871" s="2" t="s">
        <v>834</v>
      </c>
      <c r="E871" s="2">
        <v>4940</v>
      </c>
      <c r="F871" s="2">
        <v>17831</v>
      </c>
      <c r="G871" s="2">
        <v>1822</v>
      </c>
      <c r="H871">
        <f>Table1[[#This Row],[E2_plant_usage]]*1055055852.62</f>
        <v>1922311763473.6399</v>
      </c>
      <c r="I871">
        <f>Table1[[#This Row],[E2 in joule]]/3600000</f>
        <v>533975.48985378887</v>
      </c>
      <c r="J871">
        <f>Table1[[#This Row],[kWh]]/Table1[[#This Row],[PRODHOURS]]</f>
        <v>108.0922044238439</v>
      </c>
      <c r="K871">
        <f>Table1[[#This Row],[KW]]/1000</f>
        <v>0.1080922044238439</v>
      </c>
      <c r="L871" s="5">
        <f>Table1[[#This Row],[kWh]]/33.33</f>
        <v>16020.866782291896</v>
      </c>
      <c r="M871" s="5">
        <f>Table1[[#This Row],[MW]]/0.769</f>
        <v>0.14056203436130546</v>
      </c>
      <c r="N871" s="5">
        <f>Table1[[#This Row],[E2_plant_usage]]/Table1[[#This Row],[E2_plant_cost]]</f>
        <v>0.10218159385340138</v>
      </c>
      <c r="O871" s="5">
        <f>Table1[[#This Row],[E2_plant_cost]]/Table1[[#This Row],[kWh]]</f>
        <v>3.3392918474371203E-2</v>
      </c>
    </row>
    <row r="872" spans="1:15">
      <c r="A872" s="2">
        <v>1997</v>
      </c>
      <c r="B872" s="2">
        <v>2392</v>
      </c>
      <c r="C872" s="2">
        <v>80</v>
      </c>
      <c r="D872" s="2" t="s">
        <v>487</v>
      </c>
      <c r="E872" s="2">
        <v>4250</v>
      </c>
      <c r="F872" s="2">
        <v>10775</v>
      </c>
      <c r="G872" s="2">
        <v>1820</v>
      </c>
      <c r="H872">
        <f>Table1[[#This Row],[E2_plant_usage]]*1055055852.62</f>
        <v>1920201651768.3999</v>
      </c>
      <c r="I872">
        <f>Table1[[#This Row],[E2 in joule]]/3600000</f>
        <v>533389.34771344438</v>
      </c>
      <c r="J872">
        <f>Table1[[#This Row],[kWh]]/Table1[[#This Row],[PRODHOURS]]</f>
        <v>125.50337593257515</v>
      </c>
      <c r="K872">
        <f>Table1[[#This Row],[KW]]/1000</f>
        <v>0.12550337593257516</v>
      </c>
      <c r="L872" s="5">
        <f>Table1[[#This Row],[kWh]]/33.33</f>
        <v>16003.280759479279</v>
      </c>
      <c r="M872" s="5">
        <f>Table1[[#This Row],[MW]]/0.769</f>
        <v>0.16320334971726289</v>
      </c>
      <c r="N872" s="5">
        <f>Table1[[#This Row],[E2_plant_usage]]/Table1[[#This Row],[E2_plant_cost]]</f>
        <v>0.16890951276102087</v>
      </c>
      <c r="O872" s="5">
        <f>Table1[[#This Row],[E2_plant_cost]]/Table1[[#This Row],[kWh]]</f>
        <v>2.0201003349974492E-2</v>
      </c>
    </row>
    <row r="873" spans="1:15">
      <c r="A873" s="2">
        <v>1987</v>
      </c>
      <c r="B873" s="2">
        <v>3643</v>
      </c>
      <c r="C873" s="2">
        <v>150</v>
      </c>
      <c r="D873" s="2" t="s">
        <v>199</v>
      </c>
      <c r="E873" s="2">
        <v>4250</v>
      </c>
      <c r="F873" s="2">
        <v>9537</v>
      </c>
      <c r="G873" s="2">
        <v>1807</v>
      </c>
      <c r="H873">
        <f>Table1[[#This Row],[E2_plant_usage]]*1055055852.62</f>
        <v>1906485925684.3401</v>
      </c>
      <c r="I873">
        <f>Table1[[#This Row],[E2 in joule]]/3600000</f>
        <v>529579.42380120559</v>
      </c>
      <c r="J873">
        <f>Table1[[#This Row],[kWh]]/Table1[[#This Row],[PRODHOURS]]</f>
        <v>124.60692324734249</v>
      </c>
      <c r="K873">
        <f>Table1[[#This Row],[KW]]/1000</f>
        <v>0.12460692324734249</v>
      </c>
      <c r="L873" s="5">
        <f>Table1[[#This Row],[kWh]]/33.33</f>
        <v>15888.971611197288</v>
      </c>
      <c r="M873" s="5">
        <f>Table1[[#This Row],[MW]]/0.769</f>
        <v>0.16203761150499674</v>
      </c>
      <c r="N873" s="5">
        <f>Table1[[#This Row],[E2_plant_usage]]/Table1[[#This Row],[E2_plant_cost]]</f>
        <v>0.18947258047604068</v>
      </c>
      <c r="O873" s="5">
        <f>Table1[[#This Row],[E2_plant_cost]]/Table1[[#This Row],[kWh]]</f>
        <v>1.8008630191002312E-2</v>
      </c>
    </row>
    <row r="874" spans="1:15">
      <c r="A874" s="2">
        <v>1987</v>
      </c>
      <c r="B874" s="2">
        <v>3542</v>
      </c>
      <c r="C874" s="2">
        <v>60</v>
      </c>
      <c r="D874" s="2" t="s">
        <v>212</v>
      </c>
      <c r="E874" s="2">
        <v>2250</v>
      </c>
      <c r="F874" s="2">
        <v>9086</v>
      </c>
      <c r="G874" s="2">
        <v>1801</v>
      </c>
      <c r="H874">
        <f>Table1[[#This Row],[E2_plant_usage]]*1055055852.62</f>
        <v>1900155590568.6201</v>
      </c>
      <c r="I874">
        <f>Table1[[#This Row],[E2 in joule]]/3600000</f>
        <v>527820.99738017225</v>
      </c>
      <c r="J874">
        <f>Table1[[#This Row],[kWh]]/Table1[[#This Row],[PRODHOURS]]</f>
        <v>234.58710994674323</v>
      </c>
      <c r="K874">
        <f>Table1[[#This Row],[KW]]/1000</f>
        <v>0.23458710994674323</v>
      </c>
      <c r="L874" s="5">
        <f>Table1[[#This Row],[kWh]]/33.33</f>
        <v>15836.213542759444</v>
      </c>
      <c r="M874" s="5">
        <f>Table1[[#This Row],[MW]]/0.769</f>
        <v>0.30505475935857373</v>
      </c>
      <c r="N874" s="5">
        <f>Table1[[#This Row],[E2_plant_usage]]/Table1[[#This Row],[E2_plant_cost]]</f>
        <v>0.19821703720008804</v>
      </c>
      <c r="O874" s="5">
        <f>Table1[[#This Row],[E2_plant_cost]]/Table1[[#This Row],[kWh]]</f>
        <v>1.7214169282954179E-2</v>
      </c>
    </row>
    <row r="875" spans="1:15">
      <c r="A875" s="2">
        <v>2001</v>
      </c>
      <c r="B875" s="2">
        <v>3679</v>
      </c>
      <c r="C875" s="2">
        <v>280</v>
      </c>
      <c r="D875" s="2" t="s">
        <v>576</v>
      </c>
      <c r="E875" s="2">
        <v>4125</v>
      </c>
      <c r="F875" s="2">
        <v>14956</v>
      </c>
      <c r="G875" s="2">
        <v>1778</v>
      </c>
      <c r="H875">
        <f>Table1[[#This Row],[E2_plant_usage]]*1055055852.62</f>
        <v>1875889305958.3601</v>
      </c>
      <c r="I875">
        <f>Table1[[#This Row],[E2 in joule]]/3600000</f>
        <v>521080.36276621115</v>
      </c>
      <c r="J875">
        <f>Table1[[#This Row],[kWh]]/Table1[[#This Row],[PRODHOURS]]</f>
        <v>126.32251218574815</v>
      </c>
      <c r="K875">
        <f>Table1[[#This Row],[KW]]/1000</f>
        <v>0.12632251218574816</v>
      </c>
      <c r="L875" s="5">
        <f>Table1[[#This Row],[kWh]]/33.33</f>
        <v>15633.974280414377</v>
      </c>
      <c r="M875" s="5">
        <f>Table1[[#This Row],[MW]]/0.769</f>
        <v>0.16426854640539423</v>
      </c>
      <c r="N875" s="5">
        <f>Table1[[#This Row],[E2_plant_usage]]/Table1[[#This Row],[E2_plant_cost]]</f>
        <v>0.11888205402514042</v>
      </c>
      <c r="O875" s="5">
        <f>Table1[[#This Row],[E2_plant_cost]]/Table1[[#This Row],[kWh]]</f>
        <v>2.8701906785748871E-2</v>
      </c>
    </row>
    <row r="876" spans="1:15">
      <c r="A876" s="2">
        <v>2009</v>
      </c>
      <c r="B876" s="2">
        <v>3599</v>
      </c>
      <c r="C876" s="2">
        <v>230</v>
      </c>
      <c r="D876" s="2" t="s">
        <v>743</v>
      </c>
      <c r="E876" s="2">
        <v>3760</v>
      </c>
      <c r="F876" s="2">
        <v>18073</v>
      </c>
      <c r="G876" s="2">
        <v>1765</v>
      </c>
      <c r="H876">
        <f>Table1[[#This Row],[E2_plant_usage]]*1055055852.62</f>
        <v>1862173579874.3</v>
      </c>
      <c r="I876">
        <f>Table1[[#This Row],[E2 in joule]]/3600000</f>
        <v>517270.43885397224</v>
      </c>
      <c r="J876">
        <f>Table1[[#This Row],[kWh]]/Table1[[#This Row],[PRODHOURS]]</f>
        <v>137.57192522712029</v>
      </c>
      <c r="K876">
        <f>Table1[[#This Row],[KW]]/1000</f>
        <v>0.13757192522712028</v>
      </c>
      <c r="L876" s="5">
        <f>Table1[[#This Row],[kWh]]/33.33</f>
        <v>15519.665132132381</v>
      </c>
      <c r="M876" s="5">
        <f>Table1[[#This Row],[MW]]/0.769</f>
        <v>0.17889717194684041</v>
      </c>
      <c r="N876" s="5">
        <f>Table1[[#This Row],[E2_plant_usage]]/Table1[[#This Row],[E2_plant_cost]]</f>
        <v>9.7659492059978981E-2</v>
      </c>
      <c r="O876" s="5">
        <f>Table1[[#This Row],[E2_plant_cost]]/Table1[[#This Row],[kWh]]</f>
        <v>3.4939170388397334E-2</v>
      </c>
    </row>
    <row r="877" spans="1:15">
      <c r="A877" s="2">
        <v>1985</v>
      </c>
      <c r="B877" s="2">
        <v>2329</v>
      </c>
      <c r="C877" s="2">
        <v>167</v>
      </c>
      <c r="D877" s="2" t="s">
        <v>138</v>
      </c>
      <c r="E877" s="2">
        <v>2400</v>
      </c>
      <c r="F877" s="2">
        <v>11461</v>
      </c>
      <c r="G877" s="2">
        <v>1760</v>
      </c>
      <c r="H877">
        <f>Table1[[#This Row],[E2_plant_usage]]*1055055852.62</f>
        <v>1856898300611.2</v>
      </c>
      <c r="I877">
        <f>Table1[[#This Row],[E2 in joule]]/3600000</f>
        <v>515805.08350311109</v>
      </c>
      <c r="J877">
        <f>Table1[[#This Row],[kWh]]/Table1[[#This Row],[PRODHOURS]]</f>
        <v>214.91878479296295</v>
      </c>
      <c r="K877">
        <f>Table1[[#This Row],[KW]]/1000</f>
        <v>0.21491878479296295</v>
      </c>
      <c r="L877" s="5">
        <f>Table1[[#This Row],[kWh]]/33.33</f>
        <v>15475.700075100844</v>
      </c>
      <c r="M877" s="5">
        <f>Table1[[#This Row],[MW]]/0.769</f>
        <v>0.27947826370996481</v>
      </c>
      <c r="N877" s="5">
        <f>Table1[[#This Row],[E2_plant_usage]]/Table1[[#This Row],[E2_plant_cost]]</f>
        <v>0.15356426140825408</v>
      </c>
      <c r="O877" s="5">
        <f>Table1[[#This Row],[E2_plant_cost]]/Table1[[#This Row],[kWh]]</f>
        <v>2.2219633668908719E-2</v>
      </c>
    </row>
    <row r="878" spans="1:15">
      <c r="A878" s="2">
        <v>2007</v>
      </c>
      <c r="B878" s="2">
        <v>3523</v>
      </c>
      <c r="C878" s="2">
        <v>25</v>
      </c>
      <c r="D878" s="2" t="s">
        <v>691</v>
      </c>
      <c r="E878" s="2">
        <v>2250</v>
      </c>
      <c r="F878" s="2">
        <v>19944</v>
      </c>
      <c r="G878" s="2">
        <v>1756</v>
      </c>
      <c r="H878">
        <f>Table1[[#This Row],[E2_plant_usage]]*1055055852.62</f>
        <v>1852678077200.72</v>
      </c>
      <c r="I878">
        <f>Table1[[#This Row],[E2 in joule]]/3600000</f>
        <v>514632.79922242224</v>
      </c>
      <c r="J878">
        <f>Table1[[#This Row],[kWh]]/Table1[[#This Row],[PRODHOURS]]</f>
        <v>228.72568854329879</v>
      </c>
      <c r="K878">
        <f>Table1[[#This Row],[KW]]/1000</f>
        <v>0.22872568854329878</v>
      </c>
      <c r="L878" s="5">
        <f>Table1[[#This Row],[kWh]]/33.33</f>
        <v>15440.528029475616</v>
      </c>
      <c r="M878" s="5">
        <f>Table1[[#This Row],[MW]]/0.769</f>
        <v>0.29743262489375655</v>
      </c>
      <c r="N878" s="5">
        <f>Table1[[#This Row],[E2_plant_usage]]/Table1[[#This Row],[E2_plant_cost]]</f>
        <v>8.8046530284797433E-2</v>
      </c>
      <c r="O878" s="5">
        <f>Table1[[#This Row],[E2_plant_cost]]/Table1[[#This Row],[kWh]]</f>
        <v>3.8753845518851748E-2</v>
      </c>
    </row>
    <row r="879" spans="1:15">
      <c r="A879" s="2">
        <v>1998</v>
      </c>
      <c r="B879" s="2">
        <v>3599</v>
      </c>
      <c r="C879" s="2">
        <v>100</v>
      </c>
      <c r="D879" s="2" t="s">
        <v>491</v>
      </c>
      <c r="E879" s="2">
        <v>6800</v>
      </c>
      <c r="F879" s="2">
        <v>8518</v>
      </c>
      <c r="G879" s="2">
        <v>1747</v>
      </c>
      <c r="H879">
        <f>Table1[[#This Row],[E2_plant_usage]]*1055055852.62</f>
        <v>1843182574527.1399</v>
      </c>
      <c r="I879">
        <f>Table1[[#This Row],[E2 in joule]]/3600000</f>
        <v>511995.15959087218</v>
      </c>
      <c r="J879">
        <f>Table1[[#This Row],[kWh]]/Table1[[#This Row],[PRODHOURS]]</f>
        <v>75.293405822187083</v>
      </c>
      <c r="K879">
        <f>Table1[[#This Row],[KW]]/1000</f>
        <v>7.5293405822187076E-2</v>
      </c>
      <c r="L879" s="5">
        <f>Table1[[#This Row],[kWh]]/33.33</f>
        <v>15361.390926818847</v>
      </c>
      <c r="M879" s="5">
        <f>Table1[[#This Row],[MW]]/0.769</f>
        <v>9.7910800809085929E-2</v>
      </c>
      <c r="N879" s="5">
        <f>Table1[[#This Row],[E2_plant_usage]]/Table1[[#This Row],[E2_plant_cost]]</f>
        <v>0.20509509274477578</v>
      </c>
      <c r="O879" s="5">
        <f>Table1[[#This Row],[E2_plant_cost]]/Table1[[#This Row],[kWh]]</f>
        <v>1.6636876033762914E-2</v>
      </c>
    </row>
    <row r="880" spans="1:15">
      <c r="A880" s="2">
        <v>2018</v>
      </c>
      <c r="B880" s="2">
        <v>3842</v>
      </c>
      <c r="C880" s="2">
        <v>200</v>
      </c>
      <c r="D880" s="2" t="s">
        <v>935</v>
      </c>
      <c r="E880" s="2">
        <v>7000</v>
      </c>
      <c r="F880" s="2">
        <v>11666</v>
      </c>
      <c r="G880" s="2">
        <v>1731</v>
      </c>
      <c r="H880">
        <f>Table1[[#This Row],[E2_plant_usage]]*1055055852.62</f>
        <v>1826301680885.22</v>
      </c>
      <c r="I880">
        <f>Table1[[#This Row],[E2 in joule]]/3600000</f>
        <v>507306.02246811666</v>
      </c>
      <c r="J880">
        <f>Table1[[#This Row],[kWh]]/Table1[[#This Row],[PRODHOURS]]</f>
        <v>72.472288924016667</v>
      </c>
      <c r="K880">
        <f>Table1[[#This Row],[KW]]/1000</f>
        <v>7.2472288924016665E-2</v>
      </c>
      <c r="L880" s="5">
        <f>Table1[[#This Row],[kWh]]/33.33</f>
        <v>15220.702744317932</v>
      </c>
      <c r="M880" s="5">
        <f>Table1[[#This Row],[MW]]/0.769</f>
        <v>9.4242248275704377E-2</v>
      </c>
      <c r="N880" s="5">
        <f>Table1[[#This Row],[E2_plant_usage]]/Table1[[#This Row],[E2_plant_cost]]</f>
        <v>0.14837990742328133</v>
      </c>
      <c r="O880" s="5">
        <f>Table1[[#This Row],[E2_plant_cost]]/Table1[[#This Row],[kWh]]</f>
        <v>2.2995981682305357E-2</v>
      </c>
    </row>
    <row r="881" spans="1:15">
      <c r="A881" s="2">
        <v>1990</v>
      </c>
      <c r="B881" s="2">
        <v>3599</v>
      </c>
      <c r="C881" s="2">
        <v>72</v>
      </c>
      <c r="D881" s="2" t="s">
        <v>277</v>
      </c>
      <c r="E881" s="2">
        <v>5000</v>
      </c>
      <c r="F881" s="2">
        <v>7612</v>
      </c>
      <c r="G881" s="2">
        <v>1702</v>
      </c>
      <c r="H881">
        <f>Table1[[#This Row],[E2_plant_usage]]*1055055852.62</f>
        <v>1795705061159.24</v>
      </c>
      <c r="I881">
        <f>Table1[[#This Row],[E2 in joule]]/3600000</f>
        <v>498806.96143312223</v>
      </c>
      <c r="J881">
        <f>Table1[[#This Row],[kWh]]/Table1[[#This Row],[PRODHOURS]]</f>
        <v>99.761392286624442</v>
      </c>
      <c r="K881">
        <f>Table1[[#This Row],[KW]]/1000</f>
        <v>9.9761392286624437E-2</v>
      </c>
      <c r="L881" s="5">
        <f>Table1[[#This Row],[kWh]]/33.33</f>
        <v>14965.705413535021</v>
      </c>
      <c r="M881" s="5">
        <f>Table1[[#This Row],[MW]]/0.769</f>
        <v>0.12972872859118911</v>
      </c>
      <c r="N881" s="5">
        <f>Table1[[#This Row],[E2_plant_usage]]/Table1[[#This Row],[E2_plant_cost]]</f>
        <v>0.22359432475039412</v>
      </c>
      <c r="O881" s="5">
        <f>Table1[[#This Row],[E2_plant_cost]]/Table1[[#This Row],[kWh]]</f>
        <v>1.5260412521368916E-2</v>
      </c>
    </row>
    <row r="882" spans="1:15">
      <c r="A882" s="2">
        <v>2009</v>
      </c>
      <c r="B882" s="2">
        <v>3823</v>
      </c>
      <c r="C882" s="2">
        <v>170</v>
      </c>
      <c r="D882" s="2" t="s">
        <v>745</v>
      </c>
      <c r="E882" s="2">
        <v>3025</v>
      </c>
      <c r="F882" s="2">
        <v>19662</v>
      </c>
      <c r="G882" s="2">
        <v>1692</v>
      </c>
      <c r="H882">
        <f>Table1[[#This Row],[E2_plant_usage]]*1055055852.62</f>
        <v>1785154502633.04</v>
      </c>
      <c r="I882">
        <f>Table1[[#This Row],[E2 in joule]]/3600000</f>
        <v>495876.25073140004</v>
      </c>
      <c r="J882">
        <f>Table1[[#This Row],[kWh]]/Table1[[#This Row],[PRODHOURS]]</f>
        <v>163.92603329963637</v>
      </c>
      <c r="K882">
        <f>Table1[[#This Row],[KW]]/1000</f>
        <v>0.16392603329963637</v>
      </c>
      <c r="L882" s="5">
        <f>Table1[[#This Row],[kWh]]/33.33</f>
        <v>14877.775299471949</v>
      </c>
      <c r="M882" s="5">
        <f>Table1[[#This Row],[MW]]/0.769</f>
        <v>0.21316779362761556</v>
      </c>
      <c r="N882" s="5">
        <f>Table1[[#This Row],[E2_plant_usage]]/Table1[[#This Row],[E2_plant_cost]]</f>
        <v>8.6054317973756483E-2</v>
      </c>
      <c r="O882" s="5">
        <f>Table1[[#This Row],[E2_plant_cost]]/Table1[[#This Row],[kWh]]</f>
        <v>3.9651021743830728E-2</v>
      </c>
    </row>
    <row r="883" spans="1:15">
      <c r="A883" s="2">
        <v>1983</v>
      </c>
      <c r="B883" s="2">
        <v>3542</v>
      </c>
      <c r="C883" s="2">
        <v>120</v>
      </c>
      <c r="D883" s="2" t="s">
        <v>68</v>
      </c>
      <c r="E883" s="2">
        <v>5400</v>
      </c>
      <c r="F883" s="2">
        <v>7619</v>
      </c>
      <c r="G883" s="2">
        <v>1689</v>
      </c>
      <c r="H883">
        <f>Table1[[#This Row],[E2_plant_usage]]*1055055852.62</f>
        <v>1781989335075.1799</v>
      </c>
      <c r="I883">
        <f>Table1[[#This Row],[E2 in joule]]/3600000</f>
        <v>494997.03752088331</v>
      </c>
      <c r="J883">
        <f>Table1[[#This Row],[kWh]]/Table1[[#This Row],[PRODHOURS]]</f>
        <v>91.666118059422843</v>
      </c>
      <c r="K883">
        <f>Table1[[#This Row],[KW]]/1000</f>
        <v>9.1666118059422846E-2</v>
      </c>
      <c r="L883" s="5">
        <f>Table1[[#This Row],[kWh]]/33.33</f>
        <v>14851.396265253026</v>
      </c>
      <c r="M883" s="5">
        <f>Table1[[#This Row],[MW]]/0.769</f>
        <v>0.11920171399144713</v>
      </c>
      <c r="N883" s="5">
        <f>Table1[[#This Row],[E2_plant_usage]]/Table1[[#This Row],[E2_plant_cost]]</f>
        <v>0.22168263551647197</v>
      </c>
      <c r="O883" s="5">
        <f>Table1[[#This Row],[E2_plant_cost]]/Table1[[#This Row],[kWh]]</f>
        <v>1.5392011310125395E-2</v>
      </c>
    </row>
    <row r="884" spans="1:15">
      <c r="A884" s="2">
        <v>1999</v>
      </c>
      <c r="B884" s="2">
        <v>3823</v>
      </c>
      <c r="C884" s="2">
        <v>230</v>
      </c>
      <c r="D884" s="2" t="s">
        <v>523</v>
      </c>
      <c r="E884" s="2">
        <v>3000</v>
      </c>
      <c r="F884" s="2">
        <v>8312</v>
      </c>
      <c r="G884" s="2">
        <v>1635</v>
      </c>
      <c r="H884">
        <f>Table1[[#This Row],[E2_plant_usage]]*1055055852.62</f>
        <v>1725016319033.7</v>
      </c>
      <c r="I884">
        <f>Table1[[#This Row],[E2 in joule]]/3600000</f>
        <v>479171.1997315833</v>
      </c>
      <c r="J884">
        <f>Table1[[#This Row],[kWh]]/Table1[[#This Row],[PRODHOURS]]</f>
        <v>159.72373324386109</v>
      </c>
      <c r="K884">
        <f>Table1[[#This Row],[KW]]/1000</f>
        <v>0.15972373324386108</v>
      </c>
      <c r="L884" s="5">
        <f>Table1[[#This Row],[kWh]]/33.33</f>
        <v>14376.573649312431</v>
      </c>
      <c r="M884" s="5">
        <f>Table1[[#This Row],[MW]]/0.769</f>
        <v>0.20770316416626927</v>
      </c>
      <c r="N884" s="5">
        <f>Table1[[#This Row],[E2_plant_usage]]/Table1[[#This Row],[E2_plant_cost]]</f>
        <v>0.19670356111645812</v>
      </c>
      <c r="O884" s="5">
        <f>Table1[[#This Row],[E2_plant_cost]]/Table1[[#This Row],[kWh]]</f>
        <v>1.734661850431771E-2</v>
      </c>
    </row>
    <row r="885" spans="1:15">
      <c r="A885" s="2">
        <v>1998</v>
      </c>
      <c r="B885" s="2">
        <v>3471</v>
      </c>
      <c r="C885" s="2">
        <v>48</v>
      </c>
      <c r="D885" s="2" t="s">
        <v>498</v>
      </c>
      <c r="E885" s="2">
        <v>6000</v>
      </c>
      <c r="F885" s="2">
        <v>7994</v>
      </c>
      <c r="G885" s="2">
        <v>1631</v>
      </c>
      <c r="H885">
        <f>Table1[[#This Row],[E2_plant_usage]]*1055055852.62</f>
        <v>1720796095623.22</v>
      </c>
      <c r="I885">
        <f>Table1[[#This Row],[E2 in joule]]/3600000</f>
        <v>477998.91545089445</v>
      </c>
      <c r="J885">
        <f>Table1[[#This Row],[kWh]]/Table1[[#This Row],[PRODHOURS]]</f>
        <v>79.666485908482414</v>
      </c>
      <c r="K885">
        <f>Table1[[#This Row],[KW]]/1000</f>
        <v>7.966648590848241E-2</v>
      </c>
      <c r="L885" s="5">
        <f>Table1[[#This Row],[kWh]]/33.33</f>
        <v>14341.401603687204</v>
      </c>
      <c r="M885" s="5">
        <f>Table1[[#This Row],[MW]]/0.769</f>
        <v>0.10359751093430743</v>
      </c>
      <c r="N885" s="5">
        <f>Table1[[#This Row],[E2_plant_usage]]/Table1[[#This Row],[E2_plant_cost]]</f>
        <v>0.20402802101576181</v>
      </c>
      <c r="O885" s="5">
        <f>Table1[[#This Row],[E2_plant_cost]]/Table1[[#This Row],[kWh]]</f>
        <v>1.6723887317734377E-2</v>
      </c>
    </row>
    <row r="886" spans="1:15">
      <c r="A886" s="2">
        <v>1998</v>
      </c>
      <c r="B886" s="2">
        <v>3452</v>
      </c>
      <c r="C886" s="2">
        <v>57</v>
      </c>
      <c r="D886" s="2" t="s">
        <v>507</v>
      </c>
      <c r="E886" s="2">
        <v>4500</v>
      </c>
      <c r="F886" s="2">
        <v>9748</v>
      </c>
      <c r="G886" s="2">
        <v>1628</v>
      </c>
      <c r="H886">
        <f>Table1[[#This Row],[E2_plant_usage]]*1055055852.62</f>
        <v>1717630928065.3601</v>
      </c>
      <c r="I886">
        <f>Table1[[#This Row],[E2 in joule]]/3600000</f>
        <v>477119.70224037778</v>
      </c>
      <c r="J886">
        <f>Table1[[#This Row],[kWh]]/Table1[[#This Row],[PRODHOURS]]</f>
        <v>106.02660049786174</v>
      </c>
      <c r="K886">
        <f>Table1[[#This Row],[KW]]/1000</f>
        <v>0.10602660049786174</v>
      </c>
      <c r="L886" s="5">
        <f>Table1[[#This Row],[kWh]]/33.33</f>
        <v>14315.022569468281</v>
      </c>
      <c r="M886" s="5">
        <f>Table1[[#This Row],[MW]]/0.769</f>
        <v>0.13787594343024934</v>
      </c>
      <c r="N886" s="5">
        <f>Table1[[#This Row],[E2_plant_usage]]/Table1[[#This Row],[E2_plant_cost]]</f>
        <v>0.16700861715223636</v>
      </c>
      <c r="O886" s="5">
        <f>Table1[[#This Row],[E2_plant_cost]]/Table1[[#This Row],[kWh]]</f>
        <v>2.0430931596886474E-2</v>
      </c>
    </row>
    <row r="887" spans="1:15">
      <c r="A887" s="2">
        <v>1992</v>
      </c>
      <c r="B887" s="2">
        <v>3089</v>
      </c>
      <c r="C887" s="2">
        <v>175</v>
      </c>
      <c r="D887" s="2" t="s">
        <v>332</v>
      </c>
      <c r="E887" s="2">
        <v>6000</v>
      </c>
      <c r="F887" s="2">
        <v>7617</v>
      </c>
      <c r="G887" s="2">
        <v>1622</v>
      </c>
      <c r="H887">
        <f>Table1[[#This Row],[E2_plant_usage]]*1055055852.62</f>
        <v>1711300592949.6399</v>
      </c>
      <c r="I887">
        <f>Table1[[#This Row],[E2 in joule]]/3600000</f>
        <v>475361.27581934439</v>
      </c>
      <c r="J887">
        <f>Table1[[#This Row],[kWh]]/Table1[[#This Row],[PRODHOURS]]</f>
        <v>79.226879303224067</v>
      </c>
      <c r="K887">
        <f>Table1[[#This Row],[KW]]/1000</f>
        <v>7.9226879303224071E-2</v>
      </c>
      <c r="L887" s="5">
        <f>Table1[[#This Row],[kWh]]/33.33</f>
        <v>14262.264501030435</v>
      </c>
      <c r="M887" s="5">
        <f>Table1[[#This Row],[MW]]/0.769</f>
        <v>0.10302585084944613</v>
      </c>
      <c r="N887" s="5">
        <f>Table1[[#This Row],[E2_plant_usage]]/Table1[[#This Row],[E2_plant_cost]]</f>
        <v>0.21294472889589078</v>
      </c>
      <c r="O887" s="5">
        <f>Table1[[#This Row],[E2_plant_cost]]/Table1[[#This Row],[kWh]]</f>
        <v>1.6023602231526223E-2</v>
      </c>
    </row>
    <row r="888" spans="1:15">
      <c r="A888" s="2">
        <v>2024</v>
      </c>
      <c r="B888" s="2">
        <v>8322</v>
      </c>
      <c r="C888" s="2">
        <v>15</v>
      </c>
      <c r="D888" s="2" t="s">
        <v>1009</v>
      </c>
      <c r="E888" s="2">
        <v>1456</v>
      </c>
      <c r="F888" s="2">
        <v>16851</v>
      </c>
      <c r="G888" s="2">
        <v>1601</v>
      </c>
      <c r="H888">
        <f>Table1[[#This Row],[E2_plant_usage]]*1055055852.62</f>
        <v>1689144420044.6201</v>
      </c>
      <c r="I888">
        <f>Table1[[#This Row],[E2 in joule]]/3600000</f>
        <v>469206.78334572783</v>
      </c>
      <c r="J888">
        <f>Table1[[#This Row],[kWh]]/Table1[[#This Row],[PRODHOURS]]</f>
        <v>322.25740614404384</v>
      </c>
      <c r="K888">
        <f>Table1[[#This Row],[KW]]/1000</f>
        <v>0.32225740614404386</v>
      </c>
      <c r="L888" s="5">
        <f>Table1[[#This Row],[kWh]]/33.33</f>
        <v>14077.611261497985</v>
      </c>
      <c r="M888" s="5">
        <f>Table1[[#This Row],[MW]]/0.769</f>
        <v>0.41906034609108433</v>
      </c>
      <c r="N888" s="5">
        <f>Table1[[#This Row],[E2_plant_usage]]/Table1[[#This Row],[E2_plant_cost]]</f>
        <v>9.5009198267165154E-2</v>
      </c>
      <c r="O888" s="5">
        <f>Table1[[#This Row],[E2_plant_cost]]/Table1[[#This Row],[kWh]]</f>
        <v>3.5913803035502151E-2</v>
      </c>
    </row>
    <row r="889" spans="1:15">
      <c r="A889" s="2">
        <v>2006</v>
      </c>
      <c r="B889" s="2">
        <v>3724</v>
      </c>
      <c r="C889" s="2">
        <v>125</v>
      </c>
      <c r="D889" s="2" t="s">
        <v>684</v>
      </c>
      <c r="E889" s="2">
        <v>4400</v>
      </c>
      <c r="F889" s="2">
        <v>18325</v>
      </c>
      <c r="G889" s="2">
        <v>1600</v>
      </c>
      <c r="H889">
        <f>Table1[[#This Row],[E2_plant_usage]]*1055055852.62</f>
        <v>1688089364192</v>
      </c>
      <c r="I889">
        <f>Table1[[#This Row],[E2 in joule]]/3600000</f>
        <v>468913.71227555553</v>
      </c>
      <c r="J889">
        <f>Table1[[#This Row],[kWh]]/Table1[[#This Row],[PRODHOURS]]</f>
        <v>106.57129824444443</v>
      </c>
      <c r="K889">
        <f>Table1[[#This Row],[KW]]/1000</f>
        <v>0.10657129824444443</v>
      </c>
      <c r="L889" s="5">
        <f>Table1[[#This Row],[kWh]]/33.33</f>
        <v>14068.818250091676</v>
      </c>
      <c r="M889" s="5">
        <f>Table1[[#This Row],[MW]]/0.769</f>
        <v>0.13858426299667675</v>
      </c>
      <c r="N889" s="5">
        <f>Table1[[#This Row],[E2_plant_usage]]/Table1[[#This Row],[E2_plant_cost]]</f>
        <v>8.7312414733969987E-2</v>
      </c>
      <c r="O889" s="5">
        <f>Table1[[#This Row],[E2_plant_cost]]/Table1[[#This Row],[kWh]]</f>
        <v>3.9079684641918459E-2</v>
      </c>
    </row>
    <row r="890" spans="1:15">
      <c r="A890" s="2">
        <v>2017</v>
      </c>
      <c r="B890" s="2">
        <v>3087</v>
      </c>
      <c r="C890" s="2">
        <v>97</v>
      </c>
      <c r="D890" s="2" t="s">
        <v>919</v>
      </c>
      <c r="E890" s="2">
        <v>8760</v>
      </c>
      <c r="F890" s="2">
        <v>10821</v>
      </c>
      <c r="G890" s="2">
        <v>1572</v>
      </c>
      <c r="H890">
        <f>Table1[[#This Row],[E2_plant_usage]]*1055055852.62</f>
        <v>1658547800318.6399</v>
      </c>
      <c r="I890">
        <f>Table1[[#This Row],[E2 in joule]]/3600000</f>
        <v>460707.72231073328</v>
      </c>
      <c r="J890">
        <f>Table1[[#This Row],[kWh]]/Table1[[#This Row],[PRODHOURS]]</f>
        <v>52.592205743234395</v>
      </c>
      <c r="K890">
        <f>Table1[[#This Row],[KW]]/1000</f>
        <v>5.2592205743234394E-2</v>
      </c>
      <c r="L890" s="5">
        <f>Table1[[#This Row],[kWh]]/33.33</f>
        <v>13822.613930715072</v>
      </c>
      <c r="M890" s="5">
        <f>Table1[[#This Row],[MW]]/0.769</f>
        <v>6.8390384581579186E-2</v>
      </c>
      <c r="N890" s="5">
        <f>Table1[[#This Row],[E2_plant_usage]]/Table1[[#This Row],[E2_plant_cost]]</f>
        <v>0.14527308012198503</v>
      </c>
      <c r="O890" s="5">
        <f>Table1[[#This Row],[E2_plant_cost]]/Table1[[#This Row],[kWh]]</f>
        <v>2.3487776470787189E-2</v>
      </c>
    </row>
    <row r="891" spans="1:15">
      <c r="A891" s="2">
        <v>2006</v>
      </c>
      <c r="B891" s="2">
        <v>3544</v>
      </c>
      <c r="C891" s="2">
        <v>100</v>
      </c>
      <c r="D891" s="2" t="s">
        <v>688</v>
      </c>
      <c r="E891" s="2">
        <v>7344</v>
      </c>
      <c r="F891" s="2">
        <v>16797</v>
      </c>
      <c r="G891" s="2">
        <v>1564</v>
      </c>
      <c r="H891">
        <f>Table1[[#This Row],[E2_plant_usage]]*1055055852.62</f>
        <v>1650107353497.6799</v>
      </c>
      <c r="I891">
        <f>Table1[[#This Row],[E2 in joule]]/3600000</f>
        <v>458363.15374935552</v>
      </c>
      <c r="J891">
        <f>Table1[[#This Row],[kWh]]/Table1[[#This Row],[PRODHOURS]]</f>
        <v>62.413283462602877</v>
      </c>
      <c r="K891">
        <f>Table1[[#This Row],[KW]]/1000</f>
        <v>6.241328346260288E-2</v>
      </c>
      <c r="L891" s="5">
        <f>Table1[[#This Row],[kWh]]/33.33</f>
        <v>13752.269839464612</v>
      </c>
      <c r="M891" s="5">
        <f>Table1[[#This Row],[MW]]/0.769</f>
        <v>8.1161616986479682E-2</v>
      </c>
      <c r="N891" s="5">
        <f>Table1[[#This Row],[E2_plant_usage]]/Table1[[#This Row],[E2_plant_cost]]</f>
        <v>9.3111865214026313E-2</v>
      </c>
      <c r="O891" s="5">
        <f>Table1[[#This Row],[E2_plant_cost]]/Table1[[#This Row],[kWh]]</f>
        <v>3.6645615736349134E-2</v>
      </c>
    </row>
    <row r="892" spans="1:15">
      <c r="A892" s="2">
        <v>2015</v>
      </c>
      <c r="B892" s="2">
        <v>3451</v>
      </c>
      <c r="C892" s="2">
        <v>77</v>
      </c>
      <c r="D892" s="2" t="s">
        <v>863</v>
      </c>
      <c r="E892" s="2">
        <v>4100</v>
      </c>
      <c r="F892" s="2">
        <v>17170</v>
      </c>
      <c r="G892" s="2">
        <v>1531</v>
      </c>
      <c r="H892">
        <f>Table1[[#This Row],[E2_plant_usage]]*1055055852.62</f>
        <v>1615290510361.22</v>
      </c>
      <c r="I892">
        <f>Table1[[#This Row],[E2 in joule]]/3600000</f>
        <v>448691.80843367224</v>
      </c>
      <c r="J892">
        <f>Table1[[#This Row],[kWh]]/Table1[[#This Row],[PRODHOURS]]</f>
        <v>109.43702644723713</v>
      </c>
      <c r="K892">
        <f>Table1[[#This Row],[KW]]/1000</f>
        <v>0.10943702644723713</v>
      </c>
      <c r="L892" s="5">
        <f>Table1[[#This Row],[kWh]]/33.33</f>
        <v>13462.100463056473</v>
      </c>
      <c r="M892" s="5">
        <f>Table1[[#This Row],[MW]]/0.769</f>
        <v>0.14231082762969718</v>
      </c>
      <c r="N892" s="5">
        <f>Table1[[#This Row],[E2_plant_usage]]/Table1[[#This Row],[E2_plant_cost]]</f>
        <v>8.9167152009318573E-2</v>
      </c>
      <c r="O892" s="5">
        <f>Table1[[#This Row],[E2_plant_cost]]/Table1[[#This Row],[kWh]]</f>
        <v>3.8266800679821529E-2</v>
      </c>
    </row>
    <row r="893" spans="1:15">
      <c r="A893" s="2">
        <v>2024</v>
      </c>
      <c r="B893" s="2">
        <v>4941</v>
      </c>
      <c r="C893" s="2">
        <v>20</v>
      </c>
      <c r="D893" s="2" t="s">
        <v>1006</v>
      </c>
      <c r="E893" s="2">
        <v>8760</v>
      </c>
      <c r="F893" s="2">
        <v>17304</v>
      </c>
      <c r="G893" s="2">
        <v>1519</v>
      </c>
      <c r="H893">
        <f>Table1[[#This Row],[E2_plant_usage]]*1055055852.62</f>
        <v>1602629840129.78</v>
      </c>
      <c r="I893">
        <f>Table1[[#This Row],[E2 in joule]]/3600000</f>
        <v>445174.95559160557</v>
      </c>
      <c r="J893">
        <f>Table1[[#This Row],[kWh]]/Table1[[#This Row],[PRODHOURS]]</f>
        <v>50.819058857489217</v>
      </c>
      <c r="K893">
        <f>Table1[[#This Row],[KW]]/1000</f>
        <v>5.0819058857489219E-2</v>
      </c>
      <c r="L893" s="5">
        <f>Table1[[#This Row],[kWh]]/33.33</f>
        <v>13356.584326180786</v>
      </c>
      <c r="M893" s="5">
        <f>Table1[[#This Row],[MW]]/0.769</f>
        <v>6.6084601895304573E-2</v>
      </c>
      <c r="N893" s="5">
        <f>Table1[[#This Row],[E2_plant_usage]]/Table1[[#This Row],[E2_plant_cost]]</f>
        <v>8.7783171521035597E-2</v>
      </c>
      <c r="O893" s="5">
        <f>Table1[[#This Row],[E2_plant_cost]]/Table1[[#This Row],[kWh]]</f>
        <v>3.8870111138674064E-2</v>
      </c>
    </row>
    <row r="894" spans="1:15">
      <c r="A894" s="2">
        <v>2018</v>
      </c>
      <c r="B894" s="2">
        <v>3561</v>
      </c>
      <c r="C894" s="2">
        <v>175</v>
      </c>
      <c r="D894" s="2" t="s">
        <v>867</v>
      </c>
      <c r="E894" s="2">
        <v>6000</v>
      </c>
      <c r="F894" s="2">
        <v>14172</v>
      </c>
      <c r="G894" s="2">
        <v>1485</v>
      </c>
      <c r="H894">
        <f>Table1[[#This Row],[E2_plant_usage]]*1055055852.62</f>
        <v>1566757941140.7</v>
      </c>
      <c r="I894">
        <f>Table1[[#This Row],[E2 in joule]]/3600000</f>
        <v>435210.53920574998</v>
      </c>
      <c r="J894">
        <f>Table1[[#This Row],[kWh]]/Table1[[#This Row],[PRODHOURS]]</f>
        <v>72.535089867625004</v>
      </c>
      <c r="K894">
        <f>Table1[[#This Row],[KW]]/1000</f>
        <v>7.2535089867625011E-2</v>
      </c>
      <c r="L894" s="5">
        <f>Table1[[#This Row],[kWh]]/33.33</f>
        <v>13057.621938366337</v>
      </c>
      <c r="M894" s="5">
        <f>Table1[[#This Row],[MW]]/0.769</f>
        <v>9.4323914002113152E-2</v>
      </c>
      <c r="N894" s="5">
        <f>Table1[[#This Row],[E2_plant_usage]]/Table1[[#This Row],[E2_plant_cost]]</f>
        <v>0.10478408128704488</v>
      </c>
      <c r="O894" s="5">
        <f>Table1[[#This Row],[E2_plant_cost]]/Table1[[#This Row],[kWh]]</f>
        <v>3.2563549646255352E-2</v>
      </c>
    </row>
    <row r="895" spans="1:15">
      <c r="A895" s="2">
        <v>1996</v>
      </c>
      <c r="B895" s="2">
        <v>3452</v>
      </c>
      <c r="C895" s="2">
        <v>85</v>
      </c>
      <c r="D895" s="2" t="s">
        <v>446</v>
      </c>
      <c r="E895" s="2">
        <v>3000</v>
      </c>
      <c r="F895" s="2">
        <v>7138</v>
      </c>
      <c r="G895" s="2">
        <v>1480</v>
      </c>
      <c r="H895">
        <f>Table1[[#This Row],[E2_plant_usage]]*1055055852.62</f>
        <v>1561482661877.6001</v>
      </c>
      <c r="I895">
        <f>Table1[[#This Row],[E2 in joule]]/3600000</f>
        <v>433745.18385488889</v>
      </c>
      <c r="J895">
        <f>Table1[[#This Row],[kWh]]/Table1[[#This Row],[PRODHOURS]]</f>
        <v>144.58172795162963</v>
      </c>
      <c r="K895">
        <f>Table1[[#This Row],[KW]]/1000</f>
        <v>0.14458172795162963</v>
      </c>
      <c r="L895" s="5">
        <f>Table1[[#This Row],[kWh]]/33.33</f>
        <v>13013.6568813348</v>
      </c>
      <c r="M895" s="5">
        <f>Table1[[#This Row],[MW]]/0.769</f>
        <v>0.18801265013215815</v>
      </c>
      <c r="N895" s="5">
        <f>Table1[[#This Row],[E2_plant_usage]]/Table1[[#This Row],[E2_plant_cost]]</f>
        <v>0.20734099187447463</v>
      </c>
      <c r="O895" s="5">
        <f>Table1[[#This Row],[E2_plant_cost]]/Table1[[#This Row],[kWh]]</f>
        <v>1.6456666876531925E-2</v>
      </c>
    </row>
    <row r="896" spans="1:15">
      <c r="A896" s="2">
        <v>2011</v>
      </c>
      <c r="B896" s="2">
        <v>8711</v>
      </c>
      <c r="C896" s="2">
        <v>70</v>
      </c>
      <c r="D896" s="2" t="s">
        <v>777</v>
      </c>
      <c r="E896" s="2">
        <v>5616</v>
      </c>
      <c r="F896" s="2">
        <v>14665</v>
      </c>
      <c r="G896" s="2">
        <v>1476</v>
      </c>
      <c r="H896">
        <f>Table1[[#This Row],[E2_plant_usage]]*1055055852.62</f>
        <v>1557262438467.1201</v>
      </c>
      <c r="I896">
        <f>Table1[[#This Row],[E2 in joule]]/3600000</f>
        <v>432572.89957420004</v>
      </c>
      <c r="J896">
        <f>Table1[[#This Row],[kWh]]/Table1[[#This Row],[PRODHOURS]]</f>
        <v>77.025088955519948</v>
      </c>
      <c r="K896">
        <f>Table1[[#This Row],[KW]]/1000</f>
        <v>7.7025088955519946E-2</v>
      </c>
      <c r="L896" s="5">
        <f>Table1[[#This Row],[kWh]]/33.33</f>
        <v>12978.484835709573</v>
      </c>
      <c r="M896" s="5">
        <f>Table1[[#This Row],[MW]]/0.769</f>
        <v>0.10016266444150838</v>
      </c>
      <c r="N896" s="5">
        <f>Table1[[#This Row],[E2_plant_usage]]/Table1[[#This Row],[E2_plant_cost]]</f>
        <v>0.10064780088646437</v>
      </c>
      <c r="O896" s="5">
        <f>Table1[[#This Row],[E2_plant_cost]]/Table1[[#This Row],[kWh]]</f>
        <v>3.3901800169255598E-2</v>
      </c>
    </row>
    <row r="897" spans="1:15">
      <c r="A897" s="2">
        <v>1994</v>
      </c>
      <c r="B897" s="2">
        <v>3544</v>
      </c>
      <c r="C897" s="2">
        <v>100</v>
      </c>
      <c r="D897" s="2" t="s">
        <v>410</v>
      </c>
      <c r="E897" s="2">
        <v>5500</v>
      </c>
      <c r="F897" s="2">
        <v>7551</v>
      </c>
      <c r="G897" s="2">
        <v>1474</v>
      </c>
      <c r="H897">
        <f>Table1[[#This Row],[E2_plant_usage]]*1055055852.62</f>
        <v>1555152326761.8801</v>
      </c>
      <c r="I897">
        <f>Table1[[#This Row],[E2 in joule]]/3600000</f>
        <v>431986.75743385562</v>
      </c>
      <c r="J897">
        <f>Table1[[#This Row],[kWh]]/Table1[[#This Row],[PRODHOURS]]</f>
        <v>78.543046806155573</v>
      </c>
      <c r="K897">
        <f>Table1[[#This Row],[KW]]/1000</f>
        <v>7.8543046806155578E-2</v>
      </c>
      <c r="L897" s="5">
        <f>Table1[[#This Row],[kWh]]/33.33</f>
        <v>12960.898812896959</v>
      </c>
      <c r="M897" s="5">
        <f>Table1[[#This Row],[MW]]/0.769</f>
        <v>0.10213660182855082</v>
      </c>
      <c r="N897" s="5">
        <f>Table1[[#This Row],[E2_plant_usage]]/Table1[[#This Row],[E2_plant_cost]]</f>
        <v>0.19520593298900807</v>
      </c>
      <c r="O897" s="5">
        <f>Table1[[#This Row],[E2_plant_cost]]/Table1[[#This Row],[kWh]]</f>
        <v>1.7479702491010236E-2</v>
      </c>
    </row>
    <row r="898" spans="1:15">
      <c r="A898" s="2">
        <v>1988</v>
      </c>
      <c r="B898" s="2">
        <v>3089</v>
      </c>
      <c r="C898" s="2">
        <v>125</v>
      </c>
      <c r="D898" s="2" t="s">
        <v>239</v>
      </c>
      <c r="E898" s="2">
        <v>6000</v>
      </c>
      <c r="F898" s="2">
        <v>7440</v>
      </c>
      <c r="G898" s="2">
        <v>1472</v>
      </c>
      <c r="H898">
        <f>Table1[[#This Row],[E2_plant_usage]]*1055055852.62</f>
        <v>1553042215056.6399</v>
      </c>
      <c r="I898">
        <f>Table1[[#This Row],[E2 in joule]]/3600000</f>
        <v>431400.61529351107</v>
      </c>
      <c r="J898">
        <f>Table1[[#This Row],[kWh]]/Table1[[#This Row],[PRODHOURS]]</f>
        <v>71.900102548918511</v>
      </c>
      <c r="K898">
        <f>Table1[[#This Row],[KW]]/1000</f>
        <v>7.1900102548918515E-2</v>
      </c>
      <c r="L898" s="5">
        <f>Table1[[#This Row],[kWh]]/33.33</f>
        <v>12943.312790084341</v>
      </c>
      <c r="M898" s="5">
        <f>Table1[[#This Row],[MW]]/0.769</f>
        <v>9.3498182768424601E-2</v>
      </c>
      <c r="N898" s="5">
        <f>Table1[[#This Row],[E2_plant_usage]]/Table1[[#This Row],[E2_plant_cost]]</f>
        <v>0.19784946236559139</v>
      </c>
      <c r="O898" s="5">
        <f>Table1[[#This Row],[E2_plant_cost]]/Table1[[#This Row],[kWh]]</f>
        <v>1.7246150645701012E-2</v>
      </c>
    </row>
    <row r="899" spans="1:15">
      <c r="A899" s="2">
        <v>1985</v>
      </c>
      <c r="B899" s="2">
        <v>3641</v>
      </c>
      <c r="C899" s="2">
        <v>110</v>
      </c>
      <c r="D899" s="2" t="s">
        <v>141</v>
      </c>
      <c r="E899" s="2">
        <v>2400</v>
      </c>
      <c r="F899" s="2">
        <v>9518</v>
      </c>
      <c r="G899" s="2">
        <v>1465</v>
      </c>
      <c r="H899">
        <f>Table1[[#This Row],[E2_plant_usage]]*1055055852.62</f>
        <v>1545656824088.3</v>
      </c>
      <c r="I899">
        <f>Table1[[#This Row],[E2 in joule]]/3600000</f>
        <v>429349.11780230555</v>
      </c>
      <c r="J899">
        <f>Table1[[#This Row],[kWh]]/Table1[[#This Row],[PRODHOURS]]</f>
        <v>178.89546575096065</v>
      </c>
      <c r="K899">
        <f>Table1[[#This Row],[KW]]/1000</f>
        <v>0.17889546575096066</v>
      </c>
      <c r="L899" s="5">
        <f>Table1[[#This Row],[kWh]]/33.33</f>
        <v>12881.761710240191</v>
      </c>
      <c r="M899" s="5">
        <f>Table1[[#This Row],[MW]]/0.769</f>
        <v>0.23263389564494233</v>
      </c>
      <c r="N899" s="5">
        <f>Table1[[#This Row],[E2_plant_usage]]/Table1[[#This Row],[E2_plant_cost]]</f>
        <v>0.15391889052321917</v>
      </c>
      <c r="O899" s="5">
        <f>Table1[[#This Row],[E2_plant_cost]]/Table1[[#This Row],[kWh]]</f>
        <v>2.2168439634205974E-2</v>
      </c>
    </row>
    <row r="900" spans="1:15">
      <c r="A900" s="2">
        <v>1989</v>
      </c>
      <c r="B900" s="2">
        <v>3545</v>
      </c>
      <c r="C900" s="2">
        <v>85</v>
      </c>
      <c r="D900" s="2" t="s">
        <v>267</v>
      </c>
      <c r="E900" s="2">
        <v>4500</v>
      </c>
      <c r="F900" s="2">
        <v>6426</v>
      </c>
      <c r="G900" s="2">
        <v>1448</v>
      </c>
      <c r="H900">
        <f>Table1[[#This Row],[E2_plant_usage]]*1055055852.62</f>
        <v>1527720874593.76</v>
      </c>
      <c r="I900">
        <f>Table1[[#This Row],[E2 in joule]]/3600000</f>
        <v>424366.90960937779</v>
      </c>
      <c r="J900">
        <f>Table1[[#This Row],[kWh]]/Table1[[#This Row],[PRODHOURS]]</f>
        <v>94.303757690972844</v>
      </c>
      <c r="K900">
        <f>Table1[[#This Row],[KW]]/1000</f>
        <v>9.430375769097285E-2</v>
      </c>
      <c r="L900" s="5">
        <f>Table1[[#This Row],[kWh]]/33.33</f>
        <v>12732.280516332969</v>
      </c>
      <c r="M900" s="5">
        <f>Table1[[#This Row],[MW]]/0.769</f>
        <v>0.12263167450061489</v>
      </c>
      <c r="N900" s="5">
        <f>Table1[[#This Row],[E2_plant_usage]]/Table1[[#This Row],[E2_plant_cost]]</f>
        <v>0.22533457827575476</v>
      </c>
      <c r="O900" s="5">
        <f>Table1[[#This Row],[E2_plant_cost]]/Table1[[#This Row],[kWh]]</f>
        <v>1.514255672270729E-2</v>
      </c>
    </row>
    <row r="901" spans="1:15">
      <c r="A901" s="2">
        <v>1994</v>
      </c>
      <c r="B901" s="2">
        <v>3714</v>
      </c>
      <c r="C901" s="2">
        <v>100</v>
      </c>
      <c r="D901" s="2" t="s">
        <v>407</v>
      </c>
      <c r="E901" s="2">
        <v>6000</v>
      </c>
      <c r="F901" s="2">
        <v>7257</v>
      </c>
      <c r="G901" s="2">
        <v>1446</v>
      </c>
      <c r="H901">
        <f>Table1[[#This Row],[E2_plant_usage]]*1055055852.62</f>
        <v>1525610762888.52</v>
      </c>
      <c r="I901">
        <f>Table1[[#This Row],[E2 in joule]]/3600000</f>
        <v>423780.76746903337</v>
      </c>
      <c r="J901">
        <f>Table1[[#This Row],[kWh]]/Table1[[#This Row],[PRODHOURS]]</f>
        <v>70.630127911505568</v>
      </c>
      <c r="K901">
        <f>Table1[[#This Row],[KW]]/1000</f>
        <v>7.0630127911505566E-2</v>
      </c>
      <c r="L901" s="5">
        <f>Table1[[#This Row],[kWh]]/33.33</f>
        <v>12714.694493520354</v>
      </c>
      <c r="M901" s="5">
        <f>Table1[[#This Row],[MW]]/0.769</f>
        <v>9.1846720301047555E-2</v>
      </c>
      <c r="N901" s="5">
        <f>Table1[[#This Row],[E2_plant_usage]]/Table1[[#This Row],[E2_plant_cost]]</f>
        <v>0.1992558908639934</v>
      </c>
      <c r="O901" s="5">
        <f>Table1[[#This Row],[E2_plant_cost]]/Table1[[#This Row],[kWh]]</f>
        <v>1.7124420353810146E-2</v>
      </c>
    </row>
    <row r="902" spans="1:15">
      <c r="A902" s="2">
        <v>2012</v>
      </c>
      <c r="B902" s="2">
        <v>3823</v>
      </c>
      <c r="C902" s="2">
        <v>250</v>
      </c>
      <c r="D902" s="2" t="s">
        <v>798</v>
      </c>
      <c r="E902" s="2">
        <v>6400</v>
      </c>
      <c r="F902" s="2">
        <v>10978</v>
      </c>
      <c r="G902" s="2">
        <v>1442</v>
      </c>
      <c r="H902">
        <f>Table1[[#This Row],[E2_plant_usage]]*1055055852.62</f>
        <v>1521390539478.04</v>
      </c>
      <c r="I902">
        <f>Table1[[#This Row],[E2 in joule]]/3600000</f>
        <v>422608.48318834446</v>
      </c>
      <c r="J902">
        <f>Table1[[#This Row],[kWh]]/Table1[[#This Row],[PRODHOURS]]</f>
        <v>66.032575498178815</v>
      </c>
      <c r="K902">
        <f>Table1[[#This Row],[KW]]/1000</f>
        <v>6.6032575498178814E-2</v>
      </c>
      <c r="L902" s="5">
        <f>Table1[[#This Row],[kWh]]/33.33</f>
        <v>12679.522447895124</v>
      </c>
      <c r="M902" s="5">
        <f>Table1[[#This Row],[MW]]/0.769</f>
        <v>8.586810858020652E-2</v>
      </c>
      <c r="N902" s="5">
        <f>Table1[[#This Row],[E2_plant_usage]]/Table1[[#This Row],[E2_plant_cost]]</f>
        <v>0.13135361632355622</v>
      </c>
      <c r="O902" s="5">
        <f>Table1[[#This Row],[E2_plant_cost]]/Table1[[#This Row],[kWh]]</f>
        <v>2.5976762030845039E-2</v>
      </c>
    </row>
    <row r="903" spans="1:15">
      <c r="A903" s="2">
        <v>2020</v>
      </c>
      <c r="B903" s="2">
        <v>3672</v>
      </c>
      <c r="C903" s="2">
        <v>126</v>
      </c>
      <c r="D903" s="2" t="s">
        <v>950</v>
      </c>
      <c r="E903" s="2">
        <v>3500</v>
      </c>
      <c r="F903" s="2">
        <v>10079</v>
      </c>
      <c r="G903" s="2">
        <v>1436</v>
      </c>
      <c r="H903">
        <f>Table1[[#This Row],[E2_plant_usage]]*1055055852.62</f>
        <v>1515060204362.3201</v>
      </c>
      <c r="I903">
        <f>Table1[[#This Row],[E2 in joule]]/3600000</f>
        <v>420850.05676731112</v>
      </c>
      <c r="J903">
        <f>Table1[[#This Row],[kWh]]/Table1[[#This Row],[PRODHOURS]]</f>
        <v>120.24287336208889</v>
      </c>
      <c r="K903">
        <f>Table1[[#This Row],[KW]]/1000</f>
        <v>0.12024287336208889</v>
      </c>
      <c r="L903" s="5">
        <f>Table1[[#This Row],[kWh]]/33.33</f>
        <v>12626.76437945728</v>
      </c>
      <c r="M903" s="5">
        <f>Table1[[#This Row],[MW]]/0.769</f>
        <v>0.15636264416396473</v>
      </c>
      <c r="N903" s="5">
        <f>Table1[[#This Row],[E2_plant_usage]]/Table1[[#This Row],[E2_plant_cost]]</f>
        <v>0.14247445183053875</v>
      </c>
      <c r="O903" s="5">
        <f>Table1[[#This Row],[E2_plant_cost]]/Table1[[#This Row],[kWh]]</f>
        <v>2.3949147298256635E-2</v>
      </c>
    </row>
    <row r="904" spans="1:15">
      <c r="A904" s="2">
        <v>2002</v>
      </c>
      <c r="B904" s="2">
        <v>3569</v>
      </c>
      <c r="C904" s="2">
        <v>250</v>
      </c>
      <c r="D904" s="2" t="s">
        <v>591</v>
      </c>
      <c r="E904" s="2">
        <v>3432</v>
      </c>
      <c r="F904" s="2">
        <v>12488</v>
      </c>
      <c r="G904" s="2">
        <v>1431</v>
      </c>
      <c r="H904">
        <f>Table1[[#This Row],[E2_plant_usage]]*1055055852.62</f>
        <v>1509784925099.22</v>
      </c>
      <c r="I904">
        <f>Table1[[#This Row],[E2 in joule]]/3600000</f>
        <v>419384.70141644997</v>
      </c>
      <c r="J904">
        <f>Table1[[#This Row],[kWh]]/Table1[[#This Row],[PRODHOURS]]</f>
        <v>122.19833957355769</v>
      </c>
      <c r="K904">
        <f>Table1[[#This Row],[KW]]/1000</f>
        <v>0.12219833957355769</v>
      </c>
      <c r="L904" s="5">
        <f>Table1[[#This Row],[kWh]]/33.33</f>
        <v>12582.799322425743</v>
      </c>
      <c r="M904" s="5">
        <f>Table1[[#This Row],[MW]]/0.769</f>
        <v>0.15890551309955486</v>
      </c>
      <c r="N904" s="5">
        <f>Table1[[#This Row],[E2_plant_usage]]/Table1[[#This Row],[E2_plant_cost]]</f>
        <v>0.1145900064061499</v>
      </c>
      <c r="O904" s="5">
        <f>Table1[[#This Row],[E2_plant_cost]]/Table1[[#This Row],[kWh]]</f>
        <v>2.9776956474145171E-2</v>
      </c>
    </row>
    <row r="905" spans="1:15">
      <c r="A905" s="2">
        <v>1985</v>
      </c>
      <c r="B905" s="2">
        <v>2731</v>
      </c>
      <c r="C905" s="2">
        <v>190</v>
      </c>
      <c r="D905" s="2" t="s">
        <v>140</v>
      </c>
      <c r="E905" s="2">
        <v>2300</v>
      </c>
      <c r="F905" s="2">
        <v>9323</v>
      </c>
      <c r="G905" s="2">
        <v>1424</v>
      </c>
      <c r="H905">
        <f>Table1[[#This Row],[E2_plant_usage]]*1055055852.62</f>
        <v>1502399534130.8801</v>
      </c>
      <c r="I905">
        <f>Table1[[#This Row],[E2 in joule]]/3600000</f>
        <v>417333.20392524445</v>
      </c>
      <c r="J905">
        <f>Table1[[#This Row],[kWh]]/Table1[[#This Row],[PRODHOURS]]</f>
        <v>181.44921909793237</v>
      </c>
      <c r="K905">
        <f>Table1[[#This Row],[KW]]/1000</f>
        <v>0.18144921909793238</v>
      </c>
      <c r="L905" s="5">
        <f>Table1[[#This Row],[kWh]]/33.33</f>
        <v>12521.248242581592</v>
      </c>
      <c r="M905" s="5">
        <f>Table1[[#This Row],[MW]]/0.769</f>
        <v>0.23595477125868969</v>
      </c>
      <c r="N905" s="5">
        <f>Table1[[#This Row],[E2_plant_usage]]/Table1[[#This Row],[E2_plant_cost]]</f>
        <v>0.15274053416282313</v>
      </c>
      <c r="O905" s="5">
        <f>Table1[[#This Row],[E2_plant_cost]]/Table1[[#This Row],[kWh]]</f>
        <v>2.2339463796103794E-2</v>
      </c>
    </row>
    <row r="906" spans="1:15">
      <c r="A906" s="2">
        <v>2000</v>
      </c>
      <c r="B906" s="2">
        <v>2752</v>
      </c>
      <c r="C906" s="2">
        <v>51</v>
      </c>
      <c r="D906" s="2" t="s">
        <v>540</v>
      </c>
      <c r="E906" s="2">
        <v>6864</v>
      </c>
      <c r="F906" s="2">
        <v>9280</v>
      </c>
      <c r="G906" s="2">
        <v>1413</v>
      </c>
      <c r="H906">
        <f>Table1[[#This Row],[E2_plant_usage]]*1055055852.62</f>
        <v>1490793919752.0601</v>
      </c>
      <c r="I906">
        <f>Table1[[#This Row],[E2 in joule]]/3600000</f>
        <v>414109.42215335002</v>
      </c>
      <c r="J906">
        <f>Table1[[#This Row],[kWh]]/Table1[[#This Row],[PRODHOURS]]</f>
        <v>60.33062677059295</v>
      </c>
      <c r="K906">
        <f>Table1[[#This Row],[KW]]/1000</f>
        <v>6.0330626770592949E-2</v>
      </c>
      <c r="L906" s="5">
        <f>Table1[[#This Row],[kWh]]/33.33</f>
        <v>12424.525117112213</v>
      </c>
      <c r="M906" s="5">
        <f>Table1[[#This Row],[MW]]/0.769</f>
        <v>7.8453350807012934E-2</v>
      </c>
      <c r="N906" s="5">
        <f>Table1[[#This Row],[E2_plant_usage]]/Table1[[#This Row],[E2_plant_cost]]</f>
        <v>0.15226293103448277</v>
      </c>
      <c r="O906" s="5">
        <f>Table1[[#This Row],[E2_plant_cost]]/Table1[[#This Row],[kWh]]</f>
        <v>2.2409535991102122E-2</v>
      </c>
    </row>
    <row r="907" spans="1:15">
      <c r="A907" s="2">
        <v>2024</v>
      </c>
      <c r="B907" s="2">
        <v>4952</v>
      </c>
      <c r="C907" s="2">
        <v>20</v>
      </c>
      <c r="D907" s="2" t="s">
        <v>929</v>
      </c>
      <c r="E907" s="2">
        <v>8760</v>
      </c>
      <c r="F907" s="2">
        <v>15201</v>
      </c>
      <c r="G907" s="2">
        <v>1370</v>
      </c>
      <c r="H907">
        <f>Table1[[#This Row],[E2_plant_usage]]*1055055852.62</f>
        <v>1445426518089.3999</v>
      </c>
      <c r="I907">
        <f>Table1[[#This Row],[E2 in joule]]/3600000</f>
        <v>401507.36613594444</v>
      </c>
      <c r="J907">
        <f>Table1[[#This Row],[kWh]]/Table1[[#This Row],[PRODHOURS]]</f>
        <v>45.834174216432011</v>
      </c>
      <c r="K907">
        <f>Table1[[#This Row],[KW]]/1000</f>
        <v>4.583417421643201E-2</v>
      </c>
      <c r="L907" s="5">
        <f>Table1[[#This Row],[kWh]]/33.33</f>
        <v>12046.425626640998</v>
      </c>
      <c r="M907" s="5">
        <f>Table1[[#This Row],[MW]]/0.769</f>
        <v>5.9602307173513662E-2</v>
      </c>
      <c r="N907" s="5">
        <f>Table1[[#This Row],[E2_plant_usage]]/Table1[[#This Row],[E2_plant_cost]]</f>
        <v>9.0125649628313931E-2</v>
      </c>
      <c r="O907" s="5">
        <f>Table1[[#This Row],[E2_plant_cost]]/Table1[[#This Row],[kWh]]</f>
        <v>3.7859828441735653E-2</v>
      </c>
    </row>
    <row r="908" spans="1:15">
      <c r="A908" s="2">
        <v>1991</v>
      </c>
      <c r="B908" s="2">
        <v>3493</v>
      </c>
      <c r="C908" s="2">
        <v>36</v>
      </c>
      <c r="D908" s="2" t="s">
        <v>306</v>
      </c>
      <c r="E908" s="2">
        <v>3000</v>
      </c>
      <c r="F908" s="2">
        <v>6070</v>
      </c>
      <c r="G908" s="2">
        <v>1368</v>
      </c>
      <c r="H908">
        <f>Table1[[#This Row],[E2_plant_usage]]*1055055852.62</f>
        <v>1443316406384.1599</v>
      </c>
      <c r="I908">
        <f>Table1[[#This Row],[E2 in joule]]/3600000</f>
        <v>400921.22399559995</v>
      </c>
      <c r="J908">
        <f>Table1[[#This Row],[kWh]]/Table1[[#This Row],[PRODHOURS]]</f>
        <v>133.64040799853331</v>
      </c>
      <c r="K908">
        <f>Table1[[#This Row],[KW]]/1000</f>
        <v>0.1336404079985333</v>
      </c>
      <c r="L908" s="5">
        <f>Table1[[#This Row],[kWh]]/33.33</f>
        <v>12028.839603828383</v>
      </c>
      <c r="M908" s="5">
        <f>Table1[[#This Row],[MW]]/0.769</f>
        <v>0.17378466579783264</v>
      </c>
      <c r="N908" s="5">
        <f>Table1[[#This Row],[E2_plant_usage]]/Table1[[#This Row],[E2_plant_cost]]</f>
        <v>0.22537067545304779</v>
      </c>
      <c r="O908" s="5">
        <f>Table1[[#This Row],[E2_plant_cost]]/Table1[[#This Row],[kWh]]</f>
        <v>1.5140131369215357E-2</v>
      </c>
    </row>
    <row r="909" spans="1:15">
      <c r="A909" s="2">
        <v>1999</v>
      </c>
      <c r="B909" s="2">
        <v>3621</v>
      </c>
      <c r="C909" s="2">
        <v>125</v>
      </c>
      <c r="D909" s="2" t="s">
        <v>517</v>
      </c>
      <c r="E909" s="2">
        <v>3600</v>
      </c>
      <c r="F909" s="2">
        <v>6573</v>
      </c>
      <c r="G909" s="2">
        <v>1333</v>
      </c>
      <c r="H909">
        <f>Table1[[#This Row],[E2_plant_usage]]*1055055852.62</f>
        <v>1406389451542.46</v>
      </c>
      <c r="I909">
        <f>Table1[[#This Row],[E2 in joule]]/3600000</f>
        <v>390663.73653957219</v>
      </c>
      <c r="J909">
        <f>Table1[[#This Row],[kWh]]/Table1[[#This Row],[PRODHOURS]]</f>
        <v>108.51770459432561</v>
      </c>
      <c r="K909">
        <f>Table1[[#This Row],[KW]]/1000</f>
        <v>0.10851770459432561</v>
      </c>
      <c r="L909" s="5">
        <f>Table1[[#This Row],[kWh]]/33.33</f>
        <v>11721.084204607627</v>
      </c>
      <c r="M909" s="5">
        <f>Table1[[#This Row],[MW]]/0.769</f>
        <v>0.14111535057779662</v>
      </c>
      <c r="N909" s="5">
        <f>Table1[[#This Row],[E2_plant_usage]]/Table1[[#This Row],[E2_plant_cost]]</f>
        <v>0.20279933059485775</v>
      </c>
      <c r="O909" s="5">
        <f>Table1[[#This Row],[E2_plant_cost]]/Table1[[#This Row],[kWh]]</f>
        <v>1.6825211518792172E-2</v>
      </c>
    </row>
    <row r="910" spans="1:15">
      <c r="A910" s="2">
        <v>2022</v>
      </c>
      <c r="B910" s="2">
        <v>3089</v>
      </c>
      <c r="C910" s="2">
        <v>90</v>
      </c>
      <c r="D910" s="2" t="s">
        <v>974</v>
      </c>
      <c r="E910" s="2">
        <v>4160</v>
      </c>
      <c r="F910" s="2">
        <v>9380</v>
      </c>
      <c r="G910" s="2">
        <v>1329</v>
      </c>
      <c r="H910">
        <f>Table1[[#This Row],[E2_plant_usage]]*1055055852.62</f>
        <v>1402169228131.98</v>
      </c>
      <c r="I910">
        <f>Table1[[#This Row],[E2 in joule]]/3600000</f>
        <v>389491.45225888334</v>
      </c>
      <c r="J910">
        <f>Table1[[#This Row],[kWh]]/Table1[[#This Row],[PRODHOURS]]</f>
        <v>93.627752946846954</v>
      </c>
      <c r="K910">
        <f>Table1[[#This Row],[KW]]/1000</f>
        <v>9.3627752946846957E-2</v>
      </c>
      <c r="L910" s="5">
        <f>Table1[[#This Row],[kWh]]/33.33</f>
        <v>11685.912158982399</v>
      </c>
      <c r="M910" s="5">
        <f>Table1[[#This Row],[MW]]/0.769</f>
        <v>0.12175260461228472</v>
      </c>
      <c r="N910" s="5">
        <f>Table1[[#This Row],[E2_plant_usage]]/Table1[[#This Row],[E2_plant_cost]]</f>
        <v>0.14168443496801705</v>
      </c>
      <c r="O910" s="5">
        <f>Table1[[#This Row],[E2_plant_cost]]/Table1[[#This Row],[kWh]]</f>
        <v>2.4082685115681034E-2</v>
      </c>
    </row>
    <row r="911" spans="1:15">
      <c r="A911" s="2">
        <v>1987</v>
      </c>
      <c r="B911" s="2">
        <v>3089</v>
      </c>
      <c r="C911" s="2">
        <v>70</v>
      </c>
      <c r="D911" s="2" t="s">
        <v>208</v>
      </c>
      <c r="E911" s="2">
        <v>6240</v>
      </c>
      <c r="F911" s="2">
        <v>6686</v>
      </c>
      <c r="G911" s="2">
        <v>1292</v>
      </c>
      <c r="H911">
        <f>Table1[[#This Row],[E2_plant_usage]]*1055055852.62</f>
        <v>1363132161585.04</v>
      </c>
      <c r="I911">
        <f>Table1[[#This Row],[E2 in joule]]/3600000</f>
        <v>378647.82266251114</v>
      </c>
      <c r="J911">
        <f>Table1[[#This Row],[kWh]]/Table1[[#This Row],[PRODHOURS]]</f>
        <v>60.680740811299863</v>
      </c>
      <c r="K911">
        <f>Table1[[#This Row],[KW]]/1000</f>
        <v>6.0680740811299864E-2</v>
      </c>
      <c r="L911" s="5">
        <f>Table1[[#This Row],[kWh]]/33.33</f>
        <v>11360.57073694903</v>
      </c>
      <c r="M911" s="5">
        <f>Table1[[#This Row],[MW]]/0.769</f>
        <v>7.8908635645383432E-2</v>
      </c>
      <c r="N911" s="5">
        <f>Table1[[#This Row],[E2_plant_usage]]/Table1[[#This Row],[E2_plant_cost]]</f>
        <v>0.19323960514507926</v>
      </c>
      <c r="O911" s="5">
        <f>Table1[[#This Row],[E2_plant_cost]]/Table1[[#This Row],[kWh]]</f>
        <v>1.7657568853787477E-2</v>
      </c>
    </row>
    <row r="912" spans="1:15">
      <c r="A912" s="2">
        <v>1995</v>
      </c>
      <c r="B912" s="2">
        <v>3585</v>
      </c>
      <c r="C912" s="2">
        <v>250</v>
      </c>
      <c r="D912" s="2" t="s">
        <v>421</v>
      </c>
      <c r="E912" s="2">
        <v>3000</v>
      </c>
      <c r="F912" s="2">
        <v>6426</v>
      </c>
      <c r="G912" s="2">
        <v>1288</v>
      </c>
      <c r="H912">
        <f>Table1[[#This Row],[E2_plant_usage]]*1055055852.62</f>
        <v>1358911938174.5601</v>
      </c>
      <c r="I912">
        <f>Table1[[#This Row],[E2 in joule]]/3600000</f>
        <v>377475.53838182223</v>
      </c>
      <c r="J912">
        <f>Table1[[#This Row],[kWh]]/Table1[[#This Row],[PRODHOURS]]</f>
        <v>125.82517946060742</v>
      </c>
      <c r="K912">
        <f>Table1[[#This Row],[KW]]/1000</f>
        <v>0.12582517946060742</v>
      </c>
      <c r="L912" s="5">
        <f>Table1[[#This Row],[kWh]]/33.33</f>
        <v>11325.3986913238</v>
      </c>
      <c r="M912" s="5">
        <f>Table1[[#This Row],[MW]]/0.769</f>
        <v>0.16362181984474305</v>
      </c>
      <c r="N912" s="5">
        <f>Table1[[#This Row],[E2_plant_usage]]/Table1[[#This Row],[E2_plant_cost]]</f>
        <v>0.20043572984749455</v>
      </c>
      <c r="O912" s="5">
        <f>Table1[[#This Row],[E2_plant_cost]]/Table1[[#This Row],[kWh]]</f>
        <v>1.7023619669627447E-2</v>
      </c>
    </row>
    <row r="913" spans="1:15">
      <c r="A913" s="2">
        <v>1993</v>
      </c>
      <c r="B913" s="2">
        <v>3599</v>
      </c>
      <c r="C913" s="2">
        <v>130</v>
      </c>
      <c r="D913" s="2" t="s">
        <v>376</v>
      </c>
      <c r="E913" s="2">
        <v>6000</v>
      </c>
      <c r="F913" s="2">
        <v>6701</v>
      </c>
      <c r="G913" s="2">
        <v>1283</v>
      </c>
      <c r="H913">
        <f>Table1[[#This Row],[E2_plant_usage]]*1055055852.62</f>
        <v>1353636658911.46</v>
      </c>
      <c r="I913">
        <f>Table1[[#This Row],[E2 in joule]]/3600000</f>
        <v>376010.18303096108</v>
      </c>
      <c r="J913">
        <f>Table1[[#This Row],[kWh]]/Table1[[#This Row],[PRODHOURS]]</f>
        <v>62.668363838493512</v>
      </c>
      <c r="K913">
        <f>Table1[[#This Row],[KW]]/1000</f>
        <v>6.2668363838493515E-2</v>
      </c>
      <c r="L913" s="5">
        <f>Table1[[#This Row],[kWh]]/33.33</f>
        <v>11281.433634292262</v>
      </c>
      <c r="M913" s="5">
        <f>Table1[[#This Row],[MW]]/0.769</f>
        <v>8.1493320986337464E-2</v>
      </c>
      <c r="N913" s="5">
        <f>Table1[[#This Row],[E2_plant_usage]]/Table1[[#This Row],[E2_plant_cost]]</f>
        <v>0.19146396060289508</v>
      </c>
      <c r="O913" s="5">
        <f>Table1[[#This Row],[E2_plant_cost]]/Table1[[#This Row],[kWh]]</f>
        <v>1.7821325864061061E-2</v>
      </c>
    </row>
    <row r="914" spans="1:15">
      <c r="A914" s="2">
        <v>2012</v>
      </c>
      <c r="B914" s="2">
        <v>3398</v>
      </c>
      <c r="C914" s="2">
        <v>10</v>
      </c>
      <c r="D914" s="2" t="s">
        <v>803</v>
      </c>
      <c r="E914" s="2">
        <v>4500</v>
      </c>
      <c r="F914" s="2">
        <v>10820</v>
      </c>
      <c r="G914" s="2">
        <v>1279</v>
      </c>
      <c r="H914">
        <f>Table1[[#This Row],[E2_plant_usage]]*1055055852.62</f>
        <v>1349416435500.98</v>
      </c>
      <c r="I914">
        <f>Table1[[#This Row],[E2 in joule]]/3600000</f>
        <v>374837.89875027223</v>
      </c>
      <c r="J914">
        <f>Table1[[#This Row],[kWh]]/Table1[[#This Row],[PRODHOURS]]</f>
        <v>83.297310833393823</v>
      </c>
      <c r="K914">
        <f>Table1[[#This Row],[KW]]/1000</f>
        <v>8.3297310833393826E-2</v>
      </c>
      <c r="L914" s="5">
        <f>Table1[[#This Row],[kWh]]/33.33</f>
        <v>11246.261588667034</v>
      </c>
      <c r="M914" s="5">
        <f>Table1[[#This Row],[MW]]/0.769</f>
        <v>0.10831899978334697</v>
      </c>
      <c r="N914" s="5">
        <f>Table1[[#This Row],[E2_plant_usage]]/Table1[[#This Row],[E2_plant_cost]]</f>
        <v>0.11820702402957486</v>
      </c>
      <c r="O914" s="5">
        <f>Table1[[#This Row],[E2_plant_cost]]/Table1[[#This Row],[kWh]]</f>
        <v>2.886581115750143E-2</v>
      </c>
    </row>
    <row r="915" spans="1:15">
      <c r="A915" s="2">
        <v>2019</v>
      </c>
      <c r="B915" s="2">
        <v>3724</v>
      </c>
      <c r="C915" s="2">
        <v>350</v>
      </c>
      <c r="D915" s="2" t="s">
        <v>940</v>
      </c>
      <c r="E915" s="2">
        <v>8760</v>
      </c>
      <c r="F915" s="2">
        <v>13271</v>
      </c>
      <c r="G915" s="2">
        <v>1276</v>
      </c>
      <c r="H915">
        <f>Table1[[#This Row],[E2_plant_usage]]*1055055852.62</f>
        <v>1346251267943.1201</v>
      </c>
      <c r="I915">
        <f>Table1[[#This Row],[E2 in joule]]/3600000</f>
        <v>373958.68553975556</v>
      </c>
      <c r="J915">
        <f>Table1[[#This Row],[kWh]]/Table1[[#This Row],[PRODHOURS]]</f>
        <v>42.689347664355658</v>
      </c>
      <c r="K915">
        <f>Table1[[#This Row],[KW]]/1000</f>
        <v>4.2689347664355656E-2</v>
      </c>
      <c r="L915" s="5">
        <f>Table1[[#This Row],[kWh]]/33.33</f>
        <v>11219.882554448111</v>
      </c>
      <c r="M915" s="5">
        <f>Table1[[#This Row],[MW]]/0.769</f>
        <v>5.5512805805403971E-2</v>
      </c>
      <c r="N915" s="5">
        <f>Table1[[#This Row],[E2_plant_usage]]/Table1[[#This Row],[E2_plant_cost]]</f>
        <v>9.6149498907392064E-2</v>
      </c>
      <c r="O915" s="5">
        <f>Table1[[#This Row],[E2_plant_cost]]/Table1[[#This Row],[kWh]]</f>
        <v>3.5487877439843982E-2</v>
      </c>
    </row>
    <row r="916" spans="1:15">
      <c r="A916" s="2">
        <v>2012</v>
      </c>
      <c r="B916" s="2">
        <v>3714</v>
      </c>
      <c r="C916" s="2">
        <v>150</v>
      </c>
      <c r="D916" s="2" t="s">
        <v>816</v>
      </c>
      <c r="E916" s="2">
        <v>5000</v>
      </c>
      <c r="F916" s="2">
        <v>11708</v>
      </c>
      <c r="G916" s="2">
        <v>1272</v>
      </c>
      <c r="H916">
        <f>Table1[[#This Row],[E2_plant_usage]]*1055055852.62</f>
        <v>1342031044532.6399</v>
      </c>
      <c r="I916">
        <f>Table1[[#This Row],[E2 in joule]]/3600000</f>
        <v>372786.40125906665</v>
      </c>
      <c r="J916">
        <f>Table1[[#This Row],[kWh]]/Table1[[#This Row],[PRODHOURS]]</f>
        <v>74.557280251813324</v>
      </c>
      <c r="K916">
        <f>Table1[[#This Row],[KW]]/1000</f>
        <v>7.4557280251813324E-2</v>
      </c>
      <c r="L916" s="5">
        <f>Table1[[#This Row],[kWh]]/33.33</f>
        <v>11184.710508822882</v>
      </c>
      <c r="M916" s="5">
        <f>Table1[[#This Row],[MW]]/0.769</f>
        <v>9.6953550392475066E-2</v>
      </c>
      <c r="N916" s="5">
        <f>Table1[[#This Row],[E2_plant_usage]]/Table1[[#This Row],[E2_plant_cost]]</f>
        <v>0.10864366245302358</v>
      </c>
      <c r="O916" s="5">
        <f>Table1[[#This Row],[E2_plant_cost]]/Table1[[#This Row],[kWh]]</f>
        <v>3.1406725031966939E-2</v>
      </c>
    </row>
    <row r="917" spans="1:15">
      <c r="A917" s="2">
        <v>2001</v>
      </c>
      <c r="B917" s="2">
        <v>2672</v>
      </c>
      <c r="C917" s="2">
        <v>65</v>
      </c>
      <c r="D917" s="2" t="s">
        <v>578</v>
      </c>
      <c r="E917" s="2">
        <v>6000</v>
      </c>
      <c r="F917" s="2">
        <v>10910</v>
      </c>
      <c r="G917" s="2">
        <v>1264</v>
      </c>
      <c r="H917">
        <f>Table1[[#This Row],[E2_plant_usage]]*1055055852.62</f>
        <v>1333590597711.6799</v>
      </c>
      <c r="I917">
        <f>Table1[[#This Row],[E2 in joule]]/3600000</f>
        <v>370441.83269768889</v>
      </c>
      <c r="J917">
        <f>Table1[[#This Row],[kWh]]/Table1[[#This Row],[PRODHOURS]]</f>
        <v>61.740305449614816</v>
      </c>
      <c r="K917">
        <f>Table1[[#This Row],[KW]]/1000</f>
        <v>6.1740305449614813E-2</v>
      </c>
      <c r="L917" s="5">
        <f>Table1[[#This Row],[kWh]]/33.33</f>
        <v>11114.366417572424</v>
      </c>
      <c r="M917" s="5">
        <f>Table1[[#This Row],[MW]]/0.769</f>
        <v>8.0286483029408079E-2</v>
      </c>
      <c r="N917" s="5">
        <f>Table1[[#This Row],[E2_plant_usage]]/Table1[[#This Row],[E2_plant_cost]]</f>
        <v>0.1158570119156737</v>
      </c>
      <c r="O917" s="5">
        <f>Table1[[#This Row],[E2_plant_cost]]/Table1[[#This Row],[kWh]]</f>
        <v>2.945131741884956E-2</v>
      </c>
    </row>
    <row r="918" spans="1:15">
      <c r="A918" s="2">
        <v>1993</v>
      </c>
      <c r="B918" s="2">
        <v>3599</v>
      </c>
      <c r="C918" s="2">
        <v>38</v>
      </c>
      <c r="D918" s="2" t="s">
        <v>360</v>
      </c>
      <c r="E918" s="2">
        <v>6000</v>
      </c>
      <c r="F918" s="2">
        <v>4725</v>
      </c>
      <c r="G918" s="2">
        <v>1261</v>
      </c>
      <c r="H918">
        <f>Table1[[#This Row],[E2_plant_usage]]*1055055852.62</f>
        <v>1330425430153.8201</v>
      </c>
      <c r="I918">
        <f>Table1[[#This Row],[E2 in joule]]/3600000</f>
        <v>369562.61948717223</v>
      </c>
      <c r="J918">
        <f>Table1[[#This Row],[kWh]]/Table1[[#This Row],[PRODHOURS]]</f>
        <v>61.593769914528707</v>
      </c>
      <c r="K918">
        <f>Table1[[#This Row],[KW]]/1000</f>
        <v>6.1593769914528709E-2</v>
      </c>
      <c r="L918" s="5">
        <f>Table1[[#This Row],[kWh]]/33.33</f>
        <v>11087.987383353502</v>
      </c>
      <c r="M918" s="5">
        <f>Table1[[#This Row],[MW]]/0.769</f>
        <v>8.0095929667787655E-2</v>
      </c>
      <c r="N918" s="5">
        <f>Table1[[#This Row],[E2_plant_usage]]/Table1[[#This Row],[E2_plant_cost]]</f>
        <v>0.26687830687830688</v>
      </c>
      <c r="O918" s="5">
        <f>Table1[[#This Row],[E2_plant_cost]]/Table1[[#This Row],[kWh]]</f>
        <v>1.2785383994075753E-2</v>
      </c>
    </row>
    <row r="919" spans="1:15">
      <c r="A919" s="2">
        <v>2002</v>
      </c>
      <c r="B919" s="2">
        <v>2541</v>
      </c>
      <c r="C919" s="2">
        <v>50</v>
      </c>
      <c r="D919" s="2" t="s">
        <v>606</v>
      </c>
      <c r="E919" s="2">
        <v>2500</v>
      </c>
      <c r="F919" s="2">
        <v>8641</v>
      </c>
      <c r="G919" s="2">
        <v>1256</v>
      </c>
      <c r="H919">
        <f>Table1[[#This Row],[E2_plant_usage]]*1055055852.62</f>
        <v>1325150150890.72</v>
      </c>
      <c r="I919">
        <f>Table1[[#This Row],[E2 in joule]]/3600000</f>
        <v>368097.26413631107</v>
      </c>
      <c r="J919">
        <f>Table1[[#This Row],[kWh]]/Table1[[#This Row],[PRODHOURS]]</f>
        <v>147.23890565452442</v>
      </c>
      <c r="K919">
        <f>Table1[[#This Row],[KW]]/1000</f>
        <v>0.14723890565452441</v>
      </c>
      <c r="L919" s="5">
        <f>Table1[[#This Row],[kWh]]/33.33</f>
        <v>11044.022326321965</v>
      </c>
      <c r="M919" s="5">
        <f>Table1[[#This Row],[MW]]/0.769</f>
        <v>0.19146801775620859</v>
      </c>
      <c r="N919" s="5">
        <f>Table1[[#This Row],[E2_plant_usage]]/Table1[[#This Row],[E2_plant_cost]]</f>
        <v>0.1453535470431663</v>
      </c>
      <c r="O919" s="5">
        <f>Table1[[#This Row],[E2_plant_cost]]/Table1[[#This Row],[kWh]]</f>
        <v>2.3474773767403305E-2</v>
      </c>
    </row>
    <row r="920" spans="1:15">
      <c r="A920" s="2">
        <v>2016</v>
      </c>
      <c r="B920" s="2">
        <v>3829</v>
      </c>
      <c r="C920" s="2">
        <v>62</v>
      </c>
      <c r="D920" s="2" t="s">
        <v>895</v>
      </c>
      <c r="E920" s="2">
        <v>2000</v>
      </c>
      <c r="F920" s="2">
        <v>8114</v>
      </c>
      <c r="G920" s="2">
        <v>1229</v>
      </c>
      <c r="H920">
        <f>Table1[[#This Row],[E2_plant_usage]]*1055055852.62</f>
        <v>1296663642869.98</v>
      </c>
      <c r="I920">
        <f>Table1[[#This Row],[E2 in joule]]/3600000</f>
        <v>360184.34524166113</v>
      </c>
      <c r="J920">
        <f>Table1[[#This Row],[kWh]]/Table1[[#This Row],[PRODHOURS]]</f>
        <v>180.09217262083055</v>
      </c>
      <c r="K920">
        <f>Table1[[#This Row],[KW]]/1000</f>
        <v>0.18009217262083055</v>
      </c>
      <c r="L920" s="5">
        <f>Table1[[#This Row],[kWh]]/33.33</f>
        <v>10806.61101835167</v>
      </c>
      <c r="M920" s="5">
        <f>Table1[[#This Row],[MW]]/0.769</f>
        <v>0.23419008143150916</v>
      </c>
      <c r="N920" s="5">
        <f>Table1[[#This Row],[E2_plant_usage]]/Table1[[#This Row],[E2_plant_cost]]</f>
        <v>0.15146660093665271</v>
      </c>
      <c r="O920" s="5">
        <f>Table1[[#This Row],[E2_plant_cost]]/Table1[[#This Row],[kWh]]</f>
        <v>2.2527353304475282E-2</v>
      </c>
    </row>
    <row r="921" spans="1:15">
      <c r="A921" s="2">
        <v>2003</v>
      </c>
      <c r="B921" s="2">
        <v>3544</v>
      </c>
      <c r="C921" s="2">
        <v>90</v>
      </c>
      <c r="D921" s="2" t="s">
        <v>614</v>
      </c>
      <c r="E921" s="2">
        <v>5000</v>
      </c>
      <c r="F921" s="2">
        <v>9860</v>
      </c>
      <c r="G921" s="2">
        <v>1220</v>
      </c>
      <c r="H921">
        <f>Table1[[#This Row],[E2_plant_usage]]*1055055852.62</f>
        <v>1287168140196.3999</v>
      </c>
      <c r="I921">
        <f>Table1[[#This Row],[E2 in joule]]/3600000</f>
        <v>357546.70561011106</v>
      </c>
      <c r="J921">
        <f>Table1[[#This Row],[kWh]]/Table1[[#This Row],[PRODHOURS]]</f>
        <v>71.509341122022207</v>
      </c>
      <c r="K921">
        <f>Table1[[#This Row],[KW]]/1000</f>
        <v>7.1509341122022202E-2</v>
      </c>
      <c r="L921" s="5">
        <f>Table1[[#This Row],[kWh]]/33.33</f>
        <v>10727.473915694902</v>
      </c>
      <c r="M921" s="5">
        <f>Table1[[#This Row],[MW]]/0.769</f>
        <v>9.2990040470770086E-2</v>
      </c>
      <c r="N921" s="5">
        <f>Table1[[#This Row],[E2_plant_usage]]/Table1[[#This Row],[E2_plant_cost]]</f>
        <v>0.12373225152129817</v>
      </c>
      <c r="O921" s="5">
        <f>Table1[[#This Row],[E2_plant_cost]]/Table1[[#This Row],[kWh]]</f>
        <v>2.7576816805443861E-2</v>
      </c>
    </row>
    <row r="922" spans="1:15">
      <c r="A922" s="2">
        <v>1991</v>
      </c>
      <c r="B922" s="2">
        <v>3679</v>
      </c>
      <c r="C922" s="2">
        <v>300</v>
      </c>
      <c r="D922" s="2" t="s">
        <v>309</v>
      </c>
      <c r="E922" s="2">
        <v>4200</v>
      </c>
      <c r="F922" s="2">
        <v>5575</v>
      </c>
      <c r="G922" s="2">
        <v>1210</v>
      </c>
      <c r="H922">
        <f>Table1[[#This Row],[E2_plant_usage]]*1055055852.62</f>
        <v>1276617581670.2</v>
      </c>
      <c r="I922">
        <f>Table1[[#This Row],[E2 in joule]]/3600000</f>
        <v>354615.99490838888</v>
      </c>
      <c r="J922">
        <f>Table1[[#This Row],[kWh]]/Table1[[#This Row],[PRODHOURS]]</f>
        <v>84.432379740092586</v>
      </c>
      <c r="K922">
        <f>Table1[[#This Row],[KW]]/1000</f>
        <v>8.4432379740092586E-2</v>
      </c>
      <c r="L922" s="5">
        <f>Table1[[#This Row],[kWh]]/33.33</f>
        <v>10639.543801631829</v>
      </c>
      <c r="M922" s="5">
        <f>Table1[[#This Row],[MW]]/0.769</f>
        <v>0.10979503217177189</v>
      </c>
      <c r="N922" s="5">
        <f>Table1[[#This Row],[E2_plant_usage]]/Table1[[#This Row],[E2_plant_cost]]</f>
        <v>0.21704035874439462</v>
      </c>
      <c r="O922" s="5">
        <f>Table1[[#This Row],[E2_plant_cost]]/Table1[[#This Row],[kWh]]</f>
        <v>1.5721231078254773E-2</v>
      </c>
    </row>
    <row r="923" spans="1:15">
      <c r="A923" s="2">
        <v>1992</v>
      </c>
      <c r="B923" s="2">
        <v>2221</v>
      </c>
      <c r="C923" s="2">
        <v>172</v>
      </c>
      <c r="D923" s="2" t="s">
        <v>345</v>
      </c>
      <c r="E923" s="2">
        <v>4000</v>
      </c>
      <c r="F923" s="2">
        <v>5606</v>
      </c>
      <c r="G923" s="2">
        <v>1204</v>
      </c>
      <c r="H923">
        <f>Table1[[#This Row],[E2_plant_usage]]*1055055852.62</f>
        <v>1270287246554.48</v>
      </c>
      <c r="I923">
        <f>Table1[[#This Row],[E2 in joule]]/3600000</f>
        <v>352857.56848735554</v>
      </c>
      <c r="J923">
        <f>Table1[[#This Row],[kWh]]/Table1[[#This Row],[PRODHOURS]]</f>
        <v>88.214392121838884</v>
      </c>
      <c r="K923">
        <f>Table1[[#This Row],[KW]]/1000</f>
        <v>8.8214392121838889E-2</v>
      </c>
      <c r="L923" s="5">
        <f>Table1[[#This Row],[kWh]]/33.33</f>
        <v>10586.785733193987</v>
      </c>
      <c r="M923" s="5">
        <f>Table1[[#This Row],[MW]]/0.769</f>
        <v>0.1147131236954992</v>
      </c>
      <c r="N923" s="5">
        <f>Table1[[#This Row],[E2_plant_usage]]/Table1[[#This Row],[E2_plant_cost]]</f>
        <v>0.21476988940420977</v>
      </c>
      <c r="O923" s="5">
        <f>Table1[[#This Row],[E2_plant_cost]]/Table1[[#This Row],[kWh]]</f>
        <v>1.5887430228667145E-2</v>
      </c>
    </row>
    <row r="924" spans="1:15">
      <c r="A924" s="2">
        <v>2014</v>
      </c>
      <c r="B924" s="2">
        <v>3842</v>
      </c>
      <c r="C924" s="2">
        <v>519</v>
      </c>
      <c r="D924" s="2" t="s">
        <v>853</v>
      </c>
      <c r="E924" s="2">
        <v>6864</v>
      </c>
      <c r="F924" s="2">
        <v>11978</v>
      </c>
      <c r="G924" s="2">
        <v>1198</v>
      </c>
      <c r="H924">
        <f>Table1[[#This Row],[E2_plant_usage]]*1055055852.62</f>
        <v>1263956911438.76</v>
      </c>
      <c r="I924">
        <f>Table1[[#This Row],[E2 in joule]]/3600000</f>
        <v>351099.14206632221</v>
      </c>
      <c r="J924">
        <f>Table1[[#This Row],[kWh]]/Table1[[#This Row],[PRODHOURS]]</f>
        <v>51.15080741059473</v>
      </c>
      <c r="K924">
        <f>Table1[[#This Row],[KW]]/1000</f>
        <v>5.1150807410594731E-2</v>
      </c>
      <c r="L924" s="5">
        <f>Table1[[#This Row],[kWh]]/33.33</f>
        <v>10534.027664756142</v>
      </c>
      <c r="M924" s="5">
        <f>Table1[[#This Row],[MW]]/0.769</f>
        <v>6.6516004435103679E-2</v>
      </c>
      <c r="N924" s="5">
        <f>Table1[[#This Row],[E2_plant_usage]]/Table1[[#This Row],[E2_plant_cost]]</f>
        <v>0.10001669727834363</v>
      </c>
      <c r="O924" s="5">
        <f>Table1[[#This Row],[E2_plant_cost]]/Table1[[#This Row],[kWh]]</f>
        <v>3.4115719934563013E-2</v>
      </c>
    </row>
    <row r="925" spans="1:15">
      <c r="A925" s="2">
        <v>2017</v>
      </c>
      <c r="B925" s="2">
        <v>3714</v>
      </c>
      <c r="C925" s="2">
        <v>141</v>
      </c>
      <c r="D925" s="2" t="s">
        <v>921</v>
      </c>
      <c r="E925" s="2">
        <v>8400</v>
      </c>
      <c r="F925" s="2">
        <v>7513</v>
      </c>
      <c r="G925" s="2">
        <v>1188</v>
      </c>
      <c r="H925">
        <f>Table1[[#This Row],[E2_plant_usage]]*1055055852.62</f>
        <v>1253406352912.5601</v>
      </c>
      <c r="I925">
        <f>Table1[[#This Row],[E2 in joule]]/3600000</f>
        <v>348168.43136460002</v>
      </c>
      <c r="J925">
        <f>Table1[[#This Row],[kWh]]/Table1[[#This Row],[PRODHOURS]]</f>
        <v>41.448622781499999</v>
      </c>
      <c r="K925">
        <f>Table1[[#This Row],[KW]]/1000</f>
        <v>4.1448622781500001E-2</v>
      </c>
      <c r="L925" s="5">
        <f>Table1[[#This Row],[kWh]]/33.33</f>
        <v>10446.09755069307</v>
      </c>
      <c r="M925" s="5">
        <f>Table1[[#This Row],[MW]]/0.769</f>
        <v>5.3899379429778932E-2</v>
      </c>
      <c r="N925" s="5">
        <f>Table1[[#This Row],[E2_plant_usage]]/Table1[[#This Row],[E2_plant_cost]]</f>
        <v>0.15812591508052709</v>
      </c>
      <c r="O925" s="5">
        <f>Table1[[#This Row],[E2_plant_cost]]/Table1[[#This Row],[kWh]]</f>
        <v>2.1578636439133186E-2</v>
      </c>
    </row>
    <row r="926" spans="1:15">
      <c r="A926" s="2">
        <v>1983</v>
      </c>
      <c r="B926" s="2">
        <v>3679</v>
      </c>
      <c r="C926" s="2">
        <v>65</v>
      </c>
      <c r="D926" s="2" t="s">
        <v>75</v>
      </c>
      <c r="E926" s="2">
        <v>2500</v>
      </c>
      <c r="F926" s="2">
        <v>5618</v>
      </c>
      <c r="G926" s="2">
        <v>1182</v>
      </c>
      <c r="H926">
        <f>Table1[[#This Row],[E2_plant_usage]]*1055055852.62</f>
        <v>1247076017796.8401</v>
      </c>
      <c r="I926">
        <f>Table1[[#This Row],[E2 in joule]]/3600000</f>
        <v>346410.00494356669</v>
      </c>
      <c r="J926">
        <f>Table1[[#This Row],[kWh]]/Table1[[#This Row],[PRODHOURS]]</f>
        <v>138.56400197742667</v>
      </c>
      <c r="K926">
        <f>Table1[[#This Row],[KW]]/1000</f>
        <v>0.13856400197742666</v>
      </c>
      <c r="L926" s="5">
        <f>Table1[[#This Row],[kWh]]/33.33</f>
        <v>10393.339482255227</v>
      </c>
      <c r="M926" s="5">
        <f>Table1[[#This Row],[MW]]/0.769</f>
        <v>0.18018725874827915</v>
      </c>
      <c r="N926" s="5">
        <f>Table1[[#This Row],[E2_plant_usage]]/Table1[[#This Row],[E2_plant_cost]]</f>
        <v>0.21039515841936632</v>
      </c>
      <c r="O926" s="5">
        <f>Table1[[#This Row],[E2_plant_cost]]/Table1[[#This Row],[kWh]]</f>
        <v>1.6217776391635175E-2</v>
      </c>
    </row>
    <row r="927" spans="1:15">
      <c r="A927" s="2">
        <v>2003</v>
      </c>
      <c r="B927" s="2">
        <v>3999</v>
      </c>
      <c r="C927" s="2">
        <v>70</v>
      </c>
      <c r="D927" s="2" t="s">
        <v>617</v>
      </c>
      <c r="E927" s="2">
        <v>5880</v>
      </c>
      <c r="F927" s="2">
        <v>7924</v>
      </c>
      <c r="G927" s="2">
        <v>1171</v>
      </c>
      <c r="H927">
        <f>Table1[[#This Row],[E2_plant_usage]]*1055055852.62</f>
        <v>1235470403418.02</v>
      </c>
      <c r="I927">
        <f>Table1[[#This Row],[E2 in joule]]/3600000</f>
        <v>343186.2231716722</v>
      </c>
      <c r="J927">
        <f>Table1[[#This Row],[kWh]]/Table1[[#This Row],[PRODHOURS]]</f>
        <v>58.36500394076058</v>
      </c>
      <c r="K927">
        <f>Table1[[#This Row],[KW]]/1000</f>
        <v>5.8365003940760579E-2</v>
      </c>
      <c r="L927" s="5">
        <f>Table1[[#This Row],[kWh]]/33.33</f>
        <v>10296.616356785846</v>
      </c>
      <c r="M927" s="5">
        <f>Table1[[#This Row],[MW]]/0.769</f>
        <v>7.5897274305280329E-2</v>
      </c>
      <c r="N927" s="5">
        <f>Table1[[#This Row],[E2_plant_usage]]/Table1[[#This Row],[E2_plant_cost]]</f>
        <v>0.14777889954568399</v>
      </c>
      <c r="O927" s="5">
        <f>Table1[[#This Row],[E2_plant_cost]]/Table1[[#This Row],[kWh]]</f>
        <v>2.3089504953805136E-2</v>
      </c>
    </row>
    <row r="928" spans="1:15">
      <c r="A928" s="2">
        <v>1984</v>
      </c>
      <c r="B928" s="2">
        <v>3083</v>
      </c>
      <c r="C928" s="2">
        <v>85</v>
      </c>
      <c r="D928" s="2" t="s">
        <v>108</v>
      </c>
      <c r="E928" s="2">
        <v>6000</v>
      </c>
      <c r="F928" s="2">
        <v>6675</v>
      </c>
      <c r="G928" s="2">
        <v>1162</v>
      </c>
      <c r="H928">
        <f>Table1[[#This Row],[E2_plant_usage]]*1055055852.62</f>
        <v>1225974900744.4399</v>
      </c>
      <c r="I928">
        <f>Table1[[#This Row],[E2 in joule]]/3600000</f>
        <v>340548.5835401222</v>
      </c>
      <c r="J928">
        <f>Table1[[#This Row],[kWh]]/Table1[[#This Row],[PRODHOURS]]</f>
        <v>56.75809725668703</v>
      </c>
      <c r="K928">
        <f>Table1[[#This Row],[KW]]/1000</f>
        <v>5.6758097256687033E-2</v>
      </c>
      <c r="L928" s="5">
        <f>Table1[[#This Row],[kWh]]/33.33</f>
        <v>10217.479254129079</v>
      </c>
      <c r="M928" s="5">
        <f>Table1[[#This Row],[MW]]/0.769</f>
        <v>7.3807668734313436E-2</v>
      </c>
      <c r="N928" s="5">
        <f>Table1[[#This Row],[E2_plant_usage]]/Table1[[#This Row],[E2_plant_cost]]</f>
        <v>0.17408239700374531</v>
      </c>
      <c r="O928" s="5">
        <f>Table1[[#This Row],[E2_plant_cost]]/Table1[[#This Row],[kWh]]</f>
        <v>1.9600727539697948E-2</v>
      </c>
    </row>
    <row r="929" spans="1:15">
      <c r="A929" s="2">
        <v>1989</v>
      </c>
      <c r="B929" s="2">
        <v>3499</v>
      </c>
      <c r="C929" s="2">
        <v>80</v>
      </c>
      <c r="D929" s="2" t="s">
        <v>266</v>
      </c>
      <c r="E929" s="2">
        <v>6000</v>
      </c>
      <c r="F929" s="2">
        <v>4949</v>
      </c>
      <c r="G929" s="2">
        <v>1122</v>
      </c>
      <c r="H929">
        <f>Table1[[#This Row],[E2_plant_usage]]*1055055852.62</f>
        <v>1183772666639.6399</v>
      </c>
      <c r="I929">
        <f>Table1[[#This Row],[E2 in joule]]/3600000</f>
        <v>328825.74073323328</v>
      </c>
      <c r="J929">
        <f>Table1[[#This Row],[kWh]]/Table1[[#This Row],[PRODHOURS]]</f>
        <v>54.804290122205543</v>
      </c>
      <c r="K929">
        <f>Table1[[#This Row],[KW]]/1000</f>
        <v>5.4804290122205543E-2</v>
      </c>
      <c r="L929" s="5">
        <f>Table1[[#This Row],[kWh]]/33.33</f>
        <v>9865.758797876786</v>
      </c>
      <c r="M929" s="5">
        <f>Table1[[#This Row],[MW]]/0.769</f>
        <v>7.1266957246041013E-2</v>
      </c>
      <c r="N929" s="5">
        <f>Table1[[#This Row],[E2_plant_usage]]/Table1[[#This Row],[E2_plant_cost]]</f>
        <v>0.22671246716508386</v>
      </c>
      <c r="O929" s="5">
        <f>Table1[[#This Row],[E2_plant_cost]]/Table1[[#This Row],[kWh]]</f>
        <v>1.5050524904055425E-2</v>
      </c>
    </row>
    <row r="930" spans="1:15">
      <c r="A930" s="2">
        <v>2001</v>
      </c>
      <c r="B930" s="2">
        <v>3599</v>
      </c>
      <c r="C930" s="2">
        <v>80</v>
      </c>
      <c r="D930" s="2" t="s">
        <v>564</v>
      </c>
      <c r="E930" s="2">
        <v>2475</v>
      </c>
      <c r="F930" s="2">
        <v>6839</v>
      </c>
      <c r="G930" s="2">
        <v>1102</v>
      </c>
      <c r="H930">
        <f>Table1[[#This Row],[E2_plant_usage]]*1055055852.62</f>
        <v>1162671549587.24</v>
      </c>
      <c r="I930">
        <f>Table1[[#This Row],[E2 in joule]]/3600000</f>
        <v>322964.31932978891</v>
      </c>
      <c r="J930">
        <f>Table1[[#This Row],[kWh]]/Table1[[#This Row],[PRODHOURS]]</f>
        <v>130.490634072642</v>
      </c>
      <c r="K930">
        <f>Table1[[#This Row],[KW]]/1000</f>
        <v>0.130490634072642</v>
      </c>
      <c r="L930" s="5">
        <f>Table1[[#This Row],[kWh]]/33.33</f>
        <v>9689.8985697506432</v>
      </c>
      <c r="M930" s="5">
        <f>Table1[[#This Row],[MW]]/0.769</f>
        <v>0.1696887309137087</v>
      </c>
      <c r="N930" s="5">
        <f>Table1[[#This Row],[E2_plant_usage]]/Table1[[#This Row],[E2_plant_cost]]</f>
        <v>0.1611346688112297</v>
      </c>
      <c r="O930" s="5">
        <f>Table1[[#This Row],[E2_plant_cost]]/Table1[[#This Row],[kWh]]</f>
        <v>2.117571381938475E-2</v>
      </c>
    </row>
    <row r="931" spans="1:15">
      <c r="A931" s="2">
        <v>1994</v>
      </c>
      <c r="B931" s="2">
        <v>3442</v>
      </c>
      <c r="C931" s="2">
        <v>110</v>
      </c>
      <c r="D931" s="2" t="s">
        <v>405</v>
      </c>
      <c r="E931" s="2">
        <v>3250</v>
      </c>
      <c r="F931" s="2">
        <v>5727</v>
      </c>
      <c r="G931" s="2">
        <v>1099</v>
      </c>
      <c r="H931">
        <f>Table1[[#This Row],[E2_plant_usage]]*1055055852.62</f>
        <v>1159506382029.3801</v>
      </c>
      <c r="I931">
        <f>Table1[[#This Row],[E2 in joule]]/3600000</f>
        <v>322085.10611927224</v>
      </c>
      <c r="J931">
        <f>Table1[[#This Row],[kWh]]/Table1[[#This Row],[PRODHOURS]]</f>
        <v>99.103109575160687</v>
      </c>
      <c r="K931">
        <f>Table1[[#This Row],[KW]]/1000</f>
        <v>9.9103109575160692E-2</v>
      </c>
      <c r="L931" s="5">
        <f>Table1[[#This Row],[kWh]]/33.33</f>
        <v>9663.519535531721</v>
      </c>
      <c r="M931" s="5">
        <f>Table1[[#This Row],[MW]]/0.769</f>
        <v>0.12887270425898659</v>
      </c>
      <c r="N931" s="5">
        <f>Table1[[#This Row],[E2_plant_usage]]/Table1[[#This Row],[E2_plant_cost]]</f>
        <v>0.19189802689016938</v>
      </c>
      <c r="O931" s="5">
        <f>Table1[[#This Row],[E2_plant_cost]]/Table1[[#This Row],[kWh]]</f>
        <v>1.7781014679639419E-2</v>
      </c>
    </row>
    <row r="932" spans="1:15">
      <c r="A932" s="2">
        <v>2003</v>
      </c>
      <c r="B932" s="2">
        <v>3089</v>
      </c>
      <c r="C932" s="2">
        <v>26</v>
      </c>
      <c r="D932" s="2" t="s">
        <v>634</v>
      </c>
      <c r="E932" s="2">
        <v>4160</v>
      </c>
      <c r="F932" s="2">
        <v>7641</v>
      </c>
      <c r="G932" s="2">
        <v>1083</v>
      </c>
      <c r="H932">
        <f>Table1[[#This Row],[E2_plant_usage]]*1055055852.62</f>
        <v>1142625488387.46</v>
      </c>
      <c r="I932">
        <f>Table1[[#This Row],[E2 in joule]]/3600000</f>
        <v>317395.96899651666</v>
      </c>
      <c r="J932">
        <f>Table1[[#This Row],[kWh]]/Table1[[#This Row],[PRODHOURS]]</f>
        <v>76.297107931854967</v>
      </c>
      <c r="K932">
        <f>Table1[[#This Row],[KW]]/1000</f>
        <v>7.6297107931854971E-2</v>
      </c>
      <c r="L932" s="5">
        <f>Table1[[#This Row],[kWh]]/33.33</f>
        <v>9522.8313530308042</v>
      </c>
      <c r="M932" s="5">
        <f>Table1[[#This Row],[MW]]/0.769</f>
        <v>9.9216005112945344E-2</v>
      </c>
      <c r="N932" s="5">
        <f>Table1[[#This Row],[E2_plant_usage]]/Table1[[#This Row],[E2_plant_cost]]</f>
        <v>0.14173537495092264</v>
      </c>
      <c r="O932" s="5">
        <f>Table1[[#This Row],[E2_plant_cost]]/Table1[[#This Row],[kWh]]</f>
        <v>2.4074029749520411E-2</v>
      </c>
    </row>
    <row r="933" spans="1:15">
      <c r="A933" s="2">
        <v>1989</v>
      </c>
      <c r="B933" s="2">
        <v>2711</v>
      </c>
      <c r="C933" s="2">
        <v>50</v>
      </c>
      <c r="D933" s="2" t="s">
        <v>272</v>
      </c>
      <c r="E933" s="2">
        <v>5000</v>
      </c>
      <c r="F933" s="2">
        <v>4737</v>
      </c>
      <c r="G933" s="2">
        <v>1065</v>
      </c>
      <c r="H933">
        <f>Table1[[#This Row],[E2_plant_usage]]*1055055852.62</f>
        <v>1123634483040.3</v>
      </c>
      <c r="I933">
        <f>Table1[[#This Row],[E2 in joule]]/3600000</f>
        <v>312120.68973341666</v>
      </c>
      <c r="J933">
        <f>Table1[[#This Row],[kWh]]/Table1[[#This Row],[PRODHOURS]]</f>
        <v>62.424137946683331</v>
      </c>
      <c r="K933">
        <f>Table1[[#This Row],[KW]]/1000</f>
        <v>6.2424137946683333E-2</v>
      </c>
      <c r="L933" s="5">
        <f>Table1[[#This Row],[kWh]]/33.33</f>
        <v>9364.5571477172725</v>
      </c>
      <c r="M933" s="5">
        <f>Table1[[#This Row],[MW]]/0.769</f>
        <v>8.1175732050303429E-2</v>
      </c>
      <c r="N933" s="5">
        <f>Table1[[#This Row],[E2_plant_usage]]/Table1[[#This Row],[E2_plant_cost]]</f>
        <v>0.22482583913869539</v>
      </c>
      <c r="O933" s="5">
        <f>Table1[[#This Row],[E2_plant_cost]]/Table1[[#This Row],[kWh]]</f>
        <v>1.5176821517490198E-2</v>
      </c>
    </row>
    <row r="934" spans="1:15">
      <c r="A934" s="2">
        <v>1985</v>
      </c>
      <c r="B934" s="2">
        <v>3471</v>
      </c>
      <c r="C934" s="2">
        <v>16</v>
      </c>
      <c r="D934" s="2" t="s">
        <v>133</v>
      </c>
      <c r="E934" s="2">
        <v>2250</v>
      </c>
      <c r="F934" s="2">
        <v>5778</v>
      </c>
      <c r="G934" s="2">
        <v>1051</v>
      </c>
      <c r="H934">
        <f>Table1[[#This Row],[E2_plant_usage]]*1055055852.62</f>
        <v>1108863701103.6201</v>
      </c>
      <c r="I934">
        <f>Table1[[#This Row],[E2 in joule]]/3600000</f>
        <v>308017.69475100556</v>
      </c>
      <c r="J934">
        <f>Table1[[#This Row],[kWh]]/Table1[[#This Row],[PRODHOURS]]</f>
        <v>136.89675322266913</v>
      </c>
      <c r="K934">
        <f>Table1[[#This Row],[KW]]/1000</f>
        <v>0.13689675322266914</v>
      </c>
      <c r="L934" s="5">
        <f>Table1[[#This Row],[kWh]]/33.33</f>
        <v>9241.4549880289705</v>
      </c>
      <c r="M934" s="5">
        <f>Table1[[#This Row],[MW]]/0.769</f>
        <v>0.17801918494495336</v>
      </c>
      <c r="N934" s="5">
        <f>Table1[[#This Row],[E2_plant_usage]]/Table1[[#This Row],[E2_plant_cost]]</f>
        <v>0.18189685012114917</v>
      </c>
      <c r="O934" s="5">
        <f>Table1[[#This Row],[E2_plant_cost]]/Table1[[#This Row],[kWh]]</f>
        <v>1.8758662565378923E-2</v>
      </c>
    </row>
    <row r="935" spans="1:15">
      <c r="A935" s="2">
        <v>2016</v>
      </c>
      <c r="B935" s="2">
        <v>3089</v>
      </c>
      <c r="C935" s="2">
        <v>110</v>
      </c>
      <c r="D935" s="2" t="s">
        <v>897</v>
      </c>
      <c r="E935" s="2">
        <v>6000</v>
      </c>
      <c r="F935" s="2">
        <v>8034</v>
      </c>
      <c r="G935" s="2">
        <v>1038</v>
      </c>
      <c r="H935">
        <f>Table1[[#This Row],[E2_plant_usage]]*1055055852.62</f>
        <v>1095147975019.5601</v>
      </c>
      <c r="I935">
        <f>Table1[[#This Row],[E2 in joule]]/3600000</f>
        <v>304207.77083876671</v>
      </c>
      <c r="J935">
        <f>Table1[[#This Row],[kWh]]/Table1[[#This Row],[PRODHOURS]]</f>
        <v>50.701295139794453</v>
      </c>
      <c r="K935">
        <f>Table1[[#This Row],[KW]]/1000</f>
        <v>5.0701295139794454E-2</v>
      </c>
      <c r="L935" s="5">
        <f>Table1[[#This Row],[kWh]]/33.33</f>
        <v>9127.145839746976</v>
      </c>
      <c r="M935" s="5">
        <f>Table1[[#This Row],[MW]]/0.769</f>
        <v>6.5931463120668984E-2</v>
      </c>
      <c r="N935" s="5">
        <f>Table1[[#This Row],[E2_plant_usage]]/Table1[[#This Row],[E2_plant_cost]]</f>
        <v>0.12920089619118746</v>
      </c>
      <c r="O935" s="5">
        <f>Table1[[#This Row],[E2_plant_cost]]/Table1[[#This Row],[kWh]]</f>
        <v>2.6409581773169443E-2</v>
      </c>
    </row>
    <row r="936" spans="1:15">
      <c r="A936" s="2">
        <v>1989</v>
      </c>
      <c r="B936" s="2">
        <v>3829</v>
      </c>
      <c r="C936" s="2">
        <v>300</v>
      </c>
      <c r="D936" s="2" t="s">
        <v>247</v>
      </c>
      <c r="E936" s="2">
        <v>2000</v>
      </c>
      <c r="F936" s="2">
        <v>4495</v>
      </c>
      <c r="G936" s="2">
        <v>1030</v>
      </c>
      <c r="H936">
        <f>Table1[[#This Row],[E2_plant_usage]]*1055055852.62</f>
        <v>1086707528198.6</v>
      </c>
      <c r="I936">
        <f>Table1[[#This Row],[E2 in joule]]/3600000</f>
        <v>301863.20227738889</v>
      </c>
      <c r="J936">
        <f>Table1[[#This Row],[kWh]]/Table1[[#This Row],[PRODHOURS]]</f>
        <v>150.93160113869445</v>
      </c>
      <c r="K936">
        <f>Table1[[#This Row],[KW]]/1000</f>
        <v>0.15093160113869444</v>
      </c>
      <c r="L936" s="5">
        <f>Table1[[#This Row],[kWh]]/33.33</f>
        <v>9056.8017484965167</v>
      </c>
      <c r="M936" s="5">
        <f>Table1[[#This Row],[MW]]/0.769</f>
        <v>0.19626996246904349</v>
      </c>
      <c r="N936" s="5">
        <f>Table1[[#This Row],[E2_plant_usage]]/Table1[[#This Row],[E2_plant_cost]]</f>
        <v>0.22914349276974416</v>
      </c>
      <c r="O936" s="5">
        <f>Table1[[#This Row],[E2_plant_cost]]/Table1[[#This Row],[kWh]]</f>
        <v>1.4890851107679707E-2</v>
      </c>
    </row>
    <row r="937" spans="1:15">
      <c r="A937" s="2">
        <v>1982</v>
      </c>
      <c r="B937" s="2">
        <v>3599</v>
      </c>
      <c r="C937" s="2">
        <v>40</v>
      </c>
      <c r="D937" s="2" t="s">
        <v>17</v>
      </c>
      <c r="E937" s="2">
        <v>2325</v>
      </c>
      <c r="F937" s="2">
        <v>3561</v>
      </c>
      <c r="G937" s="2">
        <v>1029</v>
      </c>
      <c r="H937">
        <f>Table1[[#This Row],[E2_plant_usage]]*1055055852.62</f>
        <v>1085652472345.98</v>
      </c>
      <c r="I937">
        <f>Table1[[#This Row],[E2 in joule]]/3600000</f>
        <v>301570.13120721665</v>
      </c>
      <c r="J937">
        <f>Table1[[#This Row],[kWh]]/Table1[[#This Row],[PRODHOURS]]</f>
        <v>129.7075833149319</v>
      </c>
      <c r="K937">
        <f>Table1[[#This Row],[KW]]/1000</f>
        <v>0.1297075833149319</v>
      </c>
      <c r="L937" s="5">
        <f>Table1[[#This Row],[kWh]]/33.33</f>
        <v>9048.0087370902093</v>
      </c>
      <c r="M937" s="5">
        <f>Table1[[#This Row],[MW]]/0.769</f>
        <v>0.16867045944724565</v>
      </c>
      <c r="N937" s="5">
        <f>Table1[[#This Row],[E2_plant_usage]]/Table1[[#This Row],[E2_plant_cost]]</f>
        <v>0.2889637742207245</v>
      </c>
      <c r="O937" s="5">
        <f>Table1[[#This Row],[E2_plant_cost]]/Table1[[#This Row],[kWh]]</f>
        <v>1.1808198596276581E-2</v>
      </c>
    </row>
    <row r="938" spans="1:15">
      <c r="A938" s="2">
        <v>2009</v>
      </c>
      <c r="B938" s="2">
        <v>3599</v>
      </c>
      <c r="C938" s="2">
        <v>105</v>
      </c>
      <c r="D938" s="2" t="s">
        <v>742</v>
      </c>
      <c r="E938" s="2">
        <v>6120</v>
      </c>
      <c r="F938" s="2">
        <v>12830</v>
      </c>
      <c r="G938" s="2">
        <v>1017</v>
      </c>
      <c r="H938">
        <f>Table1[[#This Row],[E2_plant_usage]]*1055055852.62</f>
        <v>1072991802114.54</v>
      </c>
      <c r="I938">
        <f>Table1[[#This Row],[E2 in joule]]/3600000</f>
        <v>298053.27836515004</v>
      </c>
      <c r="J938">
        <f>Table1[[#This Row],[kWh]]/Table1[[#This Row],[PRODHOURS]]</f>
        <v>48.701516072736936</v>
      </c>
      <c r="K938">
        <f>Table1[[#This Row],[KW]]/1000</f>
        <v>4.8701516072736935E-2</v>
      </c>
      <c r="L938" s="5">
        <f>Table1[[#This Row],[kWh]]/33.33</f>
        <v>8942.4926002145221</v>
      </c>
      <c r="M938" s="5">
        <f>Table1[[#This Row],[MW]]/0.769</f>
        <v>6.3330970185613691E-2</v>
      </c>
      <c r="N938" s="5">
        <f>Table1[[#This Row],[E2_plant_usage]]/Table1[[#This Row],[E2_plant_cost]]</f>
        <v>7.9267342166796567E-2</v>
      </c>
      <c r="O938" s="5">
        <f>Table1[[#This Row],[E2_plant_cost]]/Table1[[#This Row],[kWh]]</f>
        <v>4.3045995234052593E-2</v>
      </c>
    </row>
    <row r="939" spans="1:15">
      <c r="A939" s="2">
        <v>2015</v>
      </c>
      <c r="B939" s="2">
        <v>3296</v>
      </c>
      <c r="C939" s="2">
        <v>170</v>
      </c>
      <c r="D939" s="2" t="s">
        <v>870</v>
      </c>
      <c r="E939" s="2">
        <v>5500</v>
      </c>
      <c r="F939" s="2">
        <v>7928</v>
      </c>
      <c r="G939" s="2">
        <v>1002</v>
      </c>
      <c r="H939">
        <f>Table1[[#This Row],[E2_plant_usage]]*1055055852.62</f>
        <v>1057165964325.24</v>
      </c>
      <c r="I939">
        <f>Table1[[#This Row],[E2 in joule]]/3600000</f>
        <v>293657.21231256664</v>
      </c>
      <c r="J939">
        <f>Table1[[#This Row],[kWh]]/Table1[[#This Row],[PRODHOURS]]</f>
        <v>53.392220420466664</v>
      </c>
      <c r="K939">
        <f>Table1[[#This Row],[KW]]/1000</f>
        <v>5.3392220420466666E-2</v>
      </c>
      <c r="L939" s="5">
        <f>Table1[[#This Row],[kWh]]/33.33</f>
        <v>8810.5974291199109</v>
      </c>
      <c r="M939" s="5">
        <f>Table1[[#This Row],[MW]]/0.769</f>
        <v>6.9430715761335068E-2</v>
      </c>
      <c r="N939" s="5">
        <f>Table1[[#This Row],[E2_plant_usage]]/Table1[[#This Row],[E2_plant_cost]]</f>
        <v>0.12638748738647831</v>
      </c>
      <c r="O939" s="5">
        <f>Table1[[#This Row],[E2_plant_cost]]/Table1[[#This Row],[kWh]]</f>
        <v>2.6997463939559208E-2</v>
      </c>
    </row>
    <row r="940" spans="1:15">
      <c r="A940" s="2">
        <v>2003</v>
      </c>
      <c r="B940" s="2">
        <v>3089</v>
      </c>
      <c r="C940" s="2">
        <v>105</v>
      </c>
      <c r="D940" s="2" t="s">
        <v>618</v>
      </c>
      <c r="E940" s="2">
        <v>7344</v>
      </c>
      <c r="F940" s="2">
        <v>7104</v>
      </c>
      <c r="G940" s="2">
        <v>995</v>
      </c>
      <c r="H940">
        <f>Table1[[#This Row],[E2_plant_usage]]*1055055852.62</f>
        <v>1049780573356.9</v>
      </c>
      <c r="I940">
        <f>Table1[[#This Row],[E2 in joule]]/3600000</f>
        <v>291605.71482136112</v>
      </c>
      <c r="J940">
        <f>Table1[[#This Row],[kWh]]/Table1[[#This Row],[PRODHOURS]]</f>
        <v>39.706660514891219</v>
      </c>
      <c r="K940">
        <f>Table1[[#This Row],[KW]]/1000</f>
        <v>3.9706660514891218E-2</v>
      </c>
      <c r="L940" s="5">
        <f>Table1[[#This Row],[kWh]]/33.33</f>
        <v>8749.0463492757608</v>
      </c>
      <c r="M940" s="5">
        <f>Table1[[#This Row],[MW]]/0.769</f>
        <v>5.1634148914032792E-2</v>
      </c>
      <c r="N940" s="5">
        <f>Table1[[#This Row],[E2_plant_usage]]/Table1[[#This Row],[E2_plant_cost]]</f>
        <v>0.14006193693693694</v>
      </c>
      <c r="O940" s="5">
        <f>Table1[[#This Row],[E2_plant_cost]]/Table1[[#This Row],[kWh]]</f>
        <v>2.4361662474111454E-2</v>
      </c>
    </row>
    <row r="941" spans="1:15">
      <c r="A941" s="2">
        <v>2023</v>
      </c>
      <c r="B941" s="2">
        <v>3444</v>
      </c>
      <c r="C941" s="2">
        <v>120</v>
      </c>
      <c r="D941" s="2" t="s">
        <v>689</v>
      </c>
      <c r="E941" s="2">
        <v>6864</v>
      </c>
      <c r="F941" s="2">
        <v>9205</v>
      </c>
      <c r="G941" s="2">
        <v>986</v>
      </c>
      <c r="H941">
        <f>Table1[[#This Row],[E2_plant_usage]]*1055055852.62</f>
        <v>1040285070683.3199</v>
      </c>
      <c r="I941">
        <f>Table1[[#This Row],[E2 in joule]]/3600000</f>
        <v>288968.07518981112</v>
      </c>
      <c r="J941">
        <f>Table1[[#This Row],[kWh]]/Table1[[#This Row],[PRODHOURS]]</f>
        <v>42.099078553294163</v>
      </c>
      <c r="K941">
        <f>Table1[[#This Row],[KW]]/1000</f>
        <v>4.2099078553294166E-2</v>
      </c>
      <c r="L941" s="5">
        <f>Table1[[#This Row],[kWh]]/33.33</f>
        <v>8669.9092466189959</v>
      </c>
      <c r="M941" s="5">
        <f>Table1[[#This Row],[MW]]/0.769</f>
        <v>5.4745225686988509E-2</v>
      </c>
      <c r="N941" s="5">
        <f>Table1[[#This Row],[E2_plant_usage]]/Table1[[#This Row],[E2_plant_cost]]</f>
        <v>0.10711569799022271</v>
      </c>
      <c r="O941" s="5">
        <f>Table1[[#This Row],[E2_plant_cost]]/Table1[[#This Row],[kWh]]</f>
        <v>3.1854729952274549E-2</v>
      </c>
    </row>
    <row r="942" spans="1:15">
      <c r="A942" s="2">
        <v>1986</v>
      </c>
      <c r="B942" s="2">
        <v>3599</v>
      </c>
      <c r="C942" s="2">
        <v>65</v>
      </c>
      <c r="D942" s="2" t="s">
        <v>175</v>
      </c>
      <c r="E942" s="2">
        <v>6000</v>
      </c>
      <c r="F942" s="2">
        <v>5723</v>
      </c>
      <c r="G942" s="2">
        <v>979</v>
      </c>
      <c r="H942">
        <f>Table1[[#This Row],[E2_plant_usage]]*1055055852.62</f>
        <v>1032899679714.98</v>
      </c>
      <c r="I942">
        <f>Table1[[#This Row],[E2 in joule]]/3600000</f>
        <v>286916.57769860554</v>
      </c>
      <c r="J942">
        <f>Table1[[#This Row],[kWh]]/Table1[[#This Row],[PRODHOURS]]</f>
        <v>47.819429616434256</v>
      </c>
      <c r="K942">
        <f>Table1[[#This Row],[KW]]/1000</f>
        <v>4.7819429616434254E-2</v>
      </c>
      <c r="L942" s="5">
        <f>Table1[[#This Row],[kWh]]/33.33</f>
        <v>8608.358166774844</v>
      </c>
      <c r="M942" s="5">
        <f>Table1[[#This Row],[MW]]/0.769</f>
        <v>6.2183913675467169E-2</v>
      </c>
      <c r="N942" s="5">
        <f>Table1[[#This Row],[E2_plant_usage]]/Table1[[#This Row],[E2_plant_cost]]</f>
        <v>0.17106412720601083</v>
      </c>
      <c r="O942" s="5">
        <f>Table1[[#This Row],[E2_plant_cost]]/Table1[[#This Row],[kWh]]</f>
        <v>1.9946564419194294E-2</v>
      </c>
    </row>
    <row r="943" spans="1:15">
      <c r="A943" s="2">
        <v>2001</v>
      </c>
      <c r="B943" s="2">
        <v>3089</v>
      </c>
      <c r="C943" s="2">
        <v>54</v>
      </c>
      <c r="D943" s="2" t="s">
        <v>579</v>
      </c>
      <c r="E943" s="2">
        <v>6000</v>
      </c>
      <c r="F943" s="2">
        <v>5928</v>
      </c>
      <c r="G943" s="2">
        <v>963</v>
      </c>
      <c r="H943">
        <f>Table1[[#This Row],[E2_plant_usage]]*1055055852.62</f>
        <v>1016018786073.0601</v>
      </c>
      <c r="I943">
        <f>Table1[[#This Row],[E2 in joule]]/3600000</f>
        <v>282227.44057585002</v>
      </c>
      <c r="J943">
        <f>Table1[[#This Row],[kWh]]/Table1[[#This Row],[PRODHOURS]]</f>
        <v>47.037906762641668</v>
      </c>
      <c r="K943">
        <f>Table1[[#This Row],[KW]]/1000</f>
        <v>4.7037906762641669E-2</v>
      </c>
      <c r="L943" s="5">
        <f>Table1[[#This Row],[kWh]]/33.33</f>
        <v>8467.669984273929</v>
      </c>
      <c r="M943" s="5">
        <f>Table1[[#This Row],[MW]]/0.769</f>
        <v>6.1167629080158215E-2</v>
      </c>
      <c r="N943" s="5">
        <f>Table1[[#This Row],[E2_plant_usage]]/Table1[[#This Row],[E2_plant_cost]]</f>
        <v>0.1624493927125506</v>
      </c>
      <c r="O943" s="5">
        <f>Table1[[#This Row],[E2_plant_cost]]/Table1[[#This Row],[kWh]]</f>
        <v>2.1004336034457359E-2</v>
      </c>
    </row>
    <row r="944" spans="1:15">
      <c r="A944" s="2">
        <v>1982</v>
      </c>
      <c r="B944" s="2">
        <v>3089</v>
      </c>
      <c r="C944" s="2">
        <v>49</v>
      </c>
      <c r="D944" s="2" t="s">
        <v>46</v>
      </c>
      <c r="E944" s="2">
        <v>5700</v>
      </c>
      <c r="F944" s="2">
        <v>4460</v>
      </c>
      <c r="G944" s="2">
        <v>962</v>
      </c>
      <c r="H944">
        <f>Table1[[#This Row],[E2_plant_usage]]*1055055852.62</f>
        <v>1014963730220.4401</v>
      </c>
      <c r="I944">
        <f>Table1[[#This Row],[E2 in joule]]/3600000</f>
        <v>281934.36950567778</v>
      </c>
      <c r="J944">
        <f>Table1[[#This Row],[kWh]]/Table1[[#This Row],[PRODHOURS]]</f>
        <v>49.462170088715403</v>
      </c>
      <c r="K944">
        <f>Table1[[#This Row],[KW]]/1000</f>
        <v>4.9462170088715403E-2</v>
      </c>
      <c r="L944" s="5">
        <f>Table1[[#This Row],[kWh]]/33.33</f>
        <v>8458.8769728676198</v>
      </c>
      <c r="M944" s="5">
        <f>Table1[[#This Row],[MW]]/0.769</f>
        <v>6.432011715047517E-2</v>
      </c>
      <c r="N944" s="5">
        <f>Table1[[#This Row],[E2_plant_usage]]/Table1[[#This Row],[E2_plant_cost]]</f>
        <v>0.21569506726457399</v>
      </c>
      <c r="O944" s="5">
        <f>Table1[[#This Row],[E2_plant_cost]]/Table1[[#This Row],[kWh]]</f>
        <v>1.5819284494543263E-2</v>
      </c>
    </row>
    <row r="945" spans="1:15">
      <c r="A945" s="2">
        <v>2010</v>
      </c>
      <c r="B945" s="2">
        <v>2499</v>
      </c>
      <c r="C945" s="2">
        <v>30</v>
      </c>
      <c r="D945" s="2" t="s">
        <v>758</v>
      </c>
      <c r="E945" s="2">
        <v>7488</v>
      </c>
      <c r="F945" s="2">
        <v>12343</v>
      </c>
      <c r="G945" s="2">
        <v>941</v>
      </c>
      <c r="H945">
        <f>Table1[[#This Row],[E2_plant_usage]]*1055055852.62</f>
        <v>992807557315.42004</v>
      </c>
      <c r="I945">
        <f>Table1[[#This Row],[E2 in joule]]/3600000</f>
        <v>275779.87703206111</v>
      </c>
      <c r="J945">
        <f>Table1[[#This Row],[kWh]]/Table1[[#This Row],[PRODHOURS]]</f>
        <v>36.829577595093632</v>
      </c>
      <c r="K945">
        <f>Table1[[#This Row],[KW]]/1000</f>
        <v>3.6829577595093629E-2</v>
      </c>
      <c r="L945" s="5">
        <f>Table1[[#This Row],[kWh]]/33.33</f>
        <v>8274.2237333351677</v>
      </c>
      <c r="M945" s="5">
        <f>Table1[[#This Row],[MW]]/0.769</f>
        <v>4.7892818719237486E-2</v>
      </c>
      <c r="N945" s="5">
        <f>Table1[[#This Row],[E2_plant_usage]]/Table1[[#This Row],[E2_plant_cost]]</f>
        <v>7.6237543546949685E-2</v>
      </c>
      <c r="O945" s="5">
        <f>Table1[[#This Row],[E2_plant_cost]]/Table1[[#This Row],[kWh]]</f>
        <v>4.4756710071942811E-2</v>
      </c>
    </row>
    <row r="946" spans="1:15">
      <c r="A946" s="2">
        <v>1998</v>
      </c>
      <c r="B946" s="2">
        <v>3548</v>
      </c>
      <c r="C946" s="2">
        <v>70</v>
      </c>
      <c r="D946" s="2" t="s">
        <v>496</v>
      </c>
      <c r="E946" s="2">
        <v>2205</v>
      </c>
      <c r="F946" s="2">
        <v>4672</v>
      </c>
      <c r="G946" s="2">
        <v>935</v>
      </c>
      <c r="H946">
        <f>Table1[[#This Row],[E2_plant_usage]]*1055055852.62</f>
        <v>986477222199.69995</v>
      </c>
      <c r="I946">
        <f>Table1[[#This Row],[E2 in joule]]/3600000</f>
        <v>274021.45061102777</v>
      </c>
      <c r="J946">
        <f>Table1[[#This Row],[kWh]]/Table1[[#This Row],[PRODHOURS]]</f>
        <v>124.27276671701939</v>
      </c>
      <c r="K946">
        <f>Table1[[#This Row],[KW]]/1000</f>
        <v>0.1242727667170194</v>
      </c>
      <c r="L946" s="5">
        <f>Table1[[#This Row],[kWh]]/33.33</f>
        <v>8221.4656648973232</v>
      </c>
      <c r="M946" s="5">
        <f>Table1[[#This Row],[MW]]/0.769</f>
        <v>0.16160307765542184</v>
      </c>
      <c r="N946" s="5">
        <f>Table1[[#This Row],[E2_plant_usage]]/Table1[[#This Row],[E2_plant_cost]]</f>
        <v>0.20012842465753425</v>
      </c>
      <c r="O946" s="5">
        <f>Table1[[#This Row],[E2_plant_cost]]/Table1[[#This Row],[kWh]]</f>
        <v>1.7049760117618978E-2</v>
      </c>
    </row>
    <row r="947" spans="1:15">
      <c r="A947" s="2">
        <v>2019</v>
      </c>
      <c r="B947" s="2">
        <v>4941</v>
      </c>
      <c r="C947" s="2">
        <v>18</v>
      </c>
      <c r="D947" s="2" t="s">
        <v>933</v>
      </c>
      <c r="E947" s="2">
        <v>8760</v>
      </c>
      <c r="F947" s="2">
        <v>5803</v>
      </c>
      <c r="G947" s="2">
        <v>928</v>
      </c>
      <c r="H947">
        <f>Table1[[#This Row],[E2_plant_usage]]*1055055852.62</f>
        <v>979091831231.35999</v>
      </c>
      <c r="I947">
        <f>Table1[[#This Row],[E2 in joule]]/3600000</f>
        <v>271969.9531198222</v>
      </c>
      <c r="J947">
        <f>Table1[[#This Row],[kWh]]/Table1[[#This Row],[PRODHOURS]]</f>
        <v>31.046798301349565</v>
      </c>
      <c r="K947">
        <f>Table1[[#This Row],[KW]]/1000</f>
        <v>3.1046798301349564E-2</v>
      </c>
      <c r="L947" s="5">
        <f>Table1[[#This Row],[kWh]]/33.33</f>
        <v>8159.9145850531713</v>
      </c>
      <c r="M947" s="5">
        <f>Table1[[#This Row],[MW]]/0.769</f>
        <v>4.037294967665743E-2</v>
      </c>
      <c r="N947" s="5">
        <f>Table1[[#This Row],[E2_plant_usage]]/Table1[[#This Row],[E2_plant_cost]]</f>
        <v>0.15991728416336379</v>
      </c>
      <c r="O947" s="5">
        <f>Table1[[#This Row],[E2_plant_cost]]/Table1[[#This Row],[kWh]]</f>
        <v>2.1336915837329148E-2</v>
      </c>
    </row>
    <row r="948" spans="1:15">
      <c r="A948" s="2">
        <v>1992</v>
      </c>
      <c r="B948" s="2">
        <v>3469</v>
      </c>
      <c r="C948" s="2">
        <v>66</v>
      </c>
      <c r="D948" s="2" t="s">
        <v>341</v>
      </c>
      <c r="E948" s="2">
        <v>4000</v>
      </c>
      <c r="F948" s="2">
        <v>4604</v>
      </c>
      <c r="G948" s="2">
        <v>920</v>
      </c>
      <c r="H948">
        <f>Table1[[#This Row],[E2_plant_usage]]*1055055852.62</f>
        <v>970651384410.40002</v>
      </c>
      <c r="I948">
        <f>Table1[[#This Row],[E2 in joule]]/3600000</f>
        <v>269625.38455844444</v>
      </c>
      <c r="J948">
        <f>Table1[[#This Row],[kWh]]/Table1[[#This Row],[PRODHOURS]]</f>
        <v>67.406346139611102</v>
      </c>
      <c r="K948">
        <f>Table1[[#This Row],[KW]]/1000</f>
        <v>6.7406346139611106E-2</v>
      </c>
      <c r="L948" s="5">
        <f>Table1[[#This Row],[kWh]]/33.33</f>
        <v>8089.5704938027138</v>
      </c>
      <c r="M948" s="5">
        <f>Table1[[#This Row],[MW]]/0.769</f>
        <v>8.7654546345398057E-2</v>
      </c>
      <c r="N948" s="5">
        <f>Table1[[#This Row],[E2_plant_usage]]/Table1[[#This Row],[E2_plant_cost]]</f>
        <v>0.19982623805386621</v>
      </c>
      <c r="O948" s="5">
        <f>Table1[[#This Row],[E2_plant_cost]]/Table1[[#This Row],[kWh]]</f>
        <v>1.7075543564044615E-2</v>
      </c>
    </row>
    <row r="949" spans="1:15">
      <c r="A949" s="2">
        <v>1995</v>
      </c>
      <c r="B949" s="2">
        <v>3568</v>
      </c>
      <c r="C949" s="2">
        <v>60</v>
      </c>
      <c r="D949" s="2" t="s">
        <v>414</v>
      </c>
      <c r="E949" s="2">
        <v>6300</v>
      </c>
      <c r="F949" s="2">
        <v>5346</v>
      </c>
      <c r="G949" s="2">
        <v>909</v>
      </c>
      <c r="H949">
        <f>Table1[[#This Row],[E2_plant_usage]]*1055055852.62</f>
        <v>959045770031.57996</v>
      </c>
      <c r="I949">
        <f>Table1[[#This Row],[E2 in joule]]/3600000</f>
        <v>266401.60278655001</v>
      </c>
      <c r="J949">
        <f>Table1[[#This Row],[kWh]]/Table1[[#This Row],[PRODHOURS]]</f>
        <v>42.285968696277777</v>
      </c>
      <c r="K949">
        <f>Table1[[#This Row],[KW]]/1000</f>
        <v>4.2285968696277779E-2</v>
      </c>
      <c r="L949" s="5">
        <f>Table1[[#This Row],[kWh]]/33.33</f>
        <v>7992.8473683333341</v>
      </c>
      <c r="M949" s="5">
        <f>Table1[[#This Row],[MW]]/0.769</f>
        <v>5.498825578189568E-2</v>
      </c>
      <c r="N949" s="5">
        <f>Table1[[#This Row],[E2_plant_usage]]/Table1[[#This Row],[E2_plant_cost]]</f>
        <v>0.17003367003367004</v>
      </c>
      <c r="O949" s="5">
        <f>Table1[[#This Row],[E2_plant_cost]]/Table1[[#This Row],[kWh]]</f>
        <v>2.006744683245542E-2</v>
      </c>
    </row>
    <row r="950" spans="1:15">
      <c r="A950" s="2">
        <v>2022</v>
      </c>
      <c r="B950" s="2">
        <v>3672</v>
      </c>
      <c r="C950" s="2">
        <v>200</v>
      </c>
      <c r="D950" s="2" t="s">
        <v>981</v>
      </c>
      <c r="E950" s="2">
        <v>5000</v>
      </c>
      <c r="F950" s="2">
        <v>7925</v>
      </c>
      <c r="G950" s="2">
        <v>896</v>
      </c>
      <c r="H950">
        <f>Table1[[#This Row],[E2_plant_usage]]*1055055852.62</f>
        <v>945330043947.52002</v>
      </c>
      <c r="I950">
        <f>Table1[[#This Row],[E2 in joule]]/3600000</f>
        <v>262591.6788743111</v>
      </c>
      <c r="J950">
        <f>Table1[[#This Row],[kWh]]/Table1[[#This Row],[PRODHOURS]]</f>
        <v>52.518335774862216</v>
      </c>
      <c r="K950">
        <f>Table1[[#This Row],[KW]]/1000</f>
        <v>5.2518335774862215E-2</v>
      </c>
      <c r="L950" s="5">
        <f>Table1[[#This Row],[kWh]]/33.33</f>
        <v>7878.5382200513386</v>
      </c>
      <c r="M950" s="5">
        <f>Table1[[#This Row],[MW]]/0.769</f>
        <v>6.8294324804762302E-2</v>
      </c>
      <c r="N950" s="5">
        <f>Table1[[#This Row],[E2_plant_usage]]/Table1[[#This Row],[E2_plant_cost]]</f>
        <v>0.11305993690851734</v>
      </c>
      <c r="O950" s="5">
        <f>Table1[[#This Row],[E2_plant_cost]]/Table1[[#This Row],[kWh]]</f>
        <v>3.017993576176221E-2</v>
      </c>
    </row>
    <row r="951" spans="1:15">
      <c r="A951" s="2">
        <v>1982</v>
      </c>
      <c r="B951" s="2">
        <v>2759</v>
      </c>
      <c r="C951" s="2">
        <v>160</v>
      </c>
      <c r="D951" s="2" t="s">
        <v>8</v>
      </c>
      <c r="E951" s="2">
        <v>7400</v>
      </c>
      <c r="F951" s="2">
        <v>3050</v>
      </c>
      <c r="G951" s="2">
        <v>878</v>
      </c>
      <c r="H951">
        <f>Table1[[#This Row],[E2_plant_usage]]*1055055852.62</f>
        <v>926339038600.35999</v>
      </c>
      <c r="I951">
        <f>Table1[[#This Row],[E2 in joule]]/3600000</f>
        <v>257316.39961121112</v>
      </c>
      <c r="J951">
        <f>Table1[[#This Row],[kWh]]/Table1[[#This Row],[PRODHOURS]]</f>
        <v>34.772486433947449</v>
      </c>
      <c r="K951">
        <f>Table1[[#This Row],[KW]]/1000</f>
        <v>3.4772486433947453E-2</v>
      </c>
      <c r="L951" s="5">
        <f>Table1[[#This Row],[kWh]]/33.33</f>
        <v>7720.2640147378079</v>
      </c>
      <c r="M951" s="5">
        <f>Table1[[#This Row],[MW]]/0.769</f>
        <v>4.5217797703442718E-2</v>
      </c>
      <c r="N951" s="5">
        <f>Table1[[#This Row],[E2_plant_usage]]/Table1[[#This Row],[E2_plant_cost]]</f>
        <v>0.28786885245901639</v>
      </c>
      <c r="O951" s="5">
        <f>Table1[[#This Row],[E2_plant_cost]]/Table1[[#This Row],[kWh]]</f>
        <v>1.1853111595717794E-2</v>
      </c>
    </row>
    <row r="952" spans="1:15">
      <c r="A952" s="2">
        <v>2000</v>
      </c>
      <c r="B952" s="2">
        <v>3699</v>
      </c>
      <c r="C952" s="2">
        <v>85</v>
      </c>
      <c r="D952" s="2" t="s">
        <v>541</v>
      </c>
      <c r="E952" s="2">
        <v>6600</v>
      </c>
      <c r="F952" s="2">
        <v>4952</v>
      </c>
      <c r="G952" s="2">
        <v>863</v>
      </c>
      <c r="H952">
        <f>Table1[[#This Row],[E2_plant_usage]]*1055055852.62</f>
        <v>910513200811.06006</v>
      </c>
      <c r="I952">
        <f>Table1[[#This Row],[E2 in joule]]/3600000</f>
        <v>252920.33355862778</v>
      </c>
      <c r="J952">
        <f>Table1[[#This Row],[kWh]]/Table1[[#This Row],[PRODHOURS]]</f>
        <v>38.321262660398148</v>
      </c>
      <c r="K952">
        <f>Table1[[#This Row],[KW]]/1000</f>
        <v>3.8321262660398148E-2</v>
      </c>
      <c r="L952" s="5">
        <f>Table1[[#This Row],[kWh]]/33.33</f>
        <v>7588.3688436431985</v>
      </c>
      <c r="M952" s="5">
        <f>Table1[[#This Row],[MW]]/0.769</f>
        <v>4.983259123588836E-2</v>
      </c>
      <c r="N952" s="5">
        <f>Table1[[#This Row],[E2_plant_usage]]/Table1[[#This Row],[E2_plant_cost]]</f>
        <v>0.17427302100161551</v>
      </c>
      <c r="O952" s="5">
        <f>Table1[[#This Row],[E2_plant_cost]]/Table1[[#This Row],[kWh]]</f>
        <v>1.9579287795190692E-2</v>
      </c>
    </row>
    <row r="953" spans="1:15">
      <c r="A953" s="2">
        <v>2019</v>
      </c>
      <c r="B953" s="2">
        <v>3452</v>
      </c>
      <c r="C953" s="2">
        <v>90</v>
      </c>
      <c r="D953" s="2" t="s">
        <v>943</v>
      </c>
      <c r="E953" s="2">
        <v>4000</v>
      </c>
      <c r="F953" s="2">
        <v>7126</v>
      </c>
      <c r="G953" s="2">
        <v>842</v>
      </c>
      <c r="H953">
        <f>Table1[[#This Row],[E2_plant_usage]]*1055055852.62</f>
        <v>888357027906.04004</v>
      </c>
      <c r="I953">
        <f>Table1[[#This Row],[E2 in joule]]/3600000</f>
        <v>246765.84108501111</v>
      </c>
      <c r="J953">
        <f>Table1[[#This Row],[kWh]]/Table1[[#This Row],[PRODHOURS]]</f>
        <v>61.69146027125278</v>
      </c>
      <c r="K953">
        <f>Table1[[#This Row],[KW]]/1000</f>
        <v>6.1691460271252781E-2</v>
      </c>
      <c r="L953" s="5">
        <f>Table1[[#This Row],[kWh]]/33.33</f>
        <v>7403.7156041107446</v>
      </c>
      <c r="M953" s="5">
        <f>Table1[[#This Row],[MW]]/0.769</f>
        <v>8.022296524220128E-2</v>
      </c>
      <c r="N953" s="5">
        <f>Table1[[#This Row],[E2_plant_usage]]/Table1[[#This Row],[E2_plant_cost]]</f>
        <v>0.11815885489755824</v>
      </c>
      <c r="O953" s="5">
        <f>Table1[[#This Row],[E2_plant_cost]]/Table1[[#This Row],[kWh]]</f>
        <v>2.8877578714572107E-2</v>
      </c>
    </row>
    <row r="954" spans="1:15">
      <c r="A954" s="2">
        <v>1988</v>
      </c>
      <c r="B954" s="2">
        <v>3612</v>
      </c>
      <c r="C954" s="2">
        <v>130</v>
      </c>
      <c r="D954" s="2" t="s">
        <v>228</v>
      </c>
      <c r="E954" s="2">
        <v>2080</v>
      </c>
      <c r="F954" s="2">
        <v>4749</v>
      </c>
      <c r="G954" s="2">
        <v>839</v>
      </c>
      <c r="H954">
        <f>Table1[[#This Row],[E2_plant_usage]]*1055055852.62</f>
        <v>885191860348.18005</v>
      </c>
      <c r="I954">
        <f>Table1[[#This Row],[E2 in joule]]/3600000</f>
        <v>245886.62787449447</v>
      </c>
      <c r="J954">
        <f>Table1[[#This Row],[kWh]]/Table1[[#This Row],[PRODHOURS]]</f>
        <v>118.2147249396608</v>
      </c>
      <c r="K954">
        <f>Table1[[#This Row],[KW]]/1000</f>
        <v>0.1182147249396608</v>
      </c>
      <c r="L954" s="5">
        <f>Table1[[#This Row],[kWh]]/33.33</f>
        <v>7377.3365698918233</v>
      </c>
      <c r="M954" s="5">
        <f>Table1[[#This Row],[MW]]/0.769</f>
        <v>0.15372525999955891</v>
      </c>
      <c r="N954" s="5">
        <f>Table1[[#This Row],[E2_plant_usage]]/Table1[[#This Row],[E2_plant_cost]]</f>
        <v>0.17666877237313119</v>
      </c>
      <c r="O954" s="5">
        <f>Table1[[#This Row],[E2_plant_cost]]/Table1[[#This Row],[kWh]]</f>
        <v>1.9313779041388073E-2</v>
      </c>
    </row>
    <row r="955" spans="1:15">
      <c r="A955" s="2">
        <v>1997</v>
      </c>
      <c r="B955" s="2">
        <v>3089</v>
      </c>
      <c r="C955" s="2">
        <v>40</v>
      </c>
      <c r="D955" s="2" t="s">
        <v>478</v>
      </c>
      <c r="E955" s="2">
        <v>6000</v>
      </c>
      <c r="F955" s="2">
        <v>4209</v>
      </c>
      <c r="G955" s="2">
        <v>829</v>
      </c>
      <c r="H955">
        <f>Table1[[#This Row],[E2_plant_usage]]*1055055852.62</f>
        <v>874641301821.97998</v>
      </c>
      <c r="I955">
        <f>Table1[[#This Row],[E2 in joule]]/3600000</f>
        <v>242955.91717277223</v>
      </c>
      <c r="J955">
        <f>Table1[[#This Row],[kWh]]/Table1[[#This Row],[PRODHOURS]]</f>
        <v>40.492652862128708</v>
      </c>
      <c r="K955">
        <f>Table1[[#This Row],[KW]]/1000</f>
        <v>4.0492652862128706E-2</v>
      </c>
      <c r="L955" s="5">
        <f>Table1[[#This Row],[kWh]]/33.33</f>
        <v>7289.40645582875</v>
      </c>
      <c r="M955" s="5">
        <f>Table1[[#This Row],[MW]]/0.769</f>
        <v>5.265624559444565E-2</v>
      </c>
      <c r="N955" s="5">
        <f>Table1[[#This Row],[E2_plant_usage]]/Table1[[#This Row],[E2_plant_cost]]</f>
        <v>0.19695889760038013</v>
      </c>
      <c r="O955" s="5">
        <f>Table1[[#This Row],[E2_plant_cost]]/Table1[[#This Row],[kWh]]</f>
        <v>1.7324130438884811E-2</v>
      </c>
    </row>
    <row r="956" spans="1:15">
      <c r="A956" s="2">
        <v>1998</v>
      </c>
      <c r="B956" s="2">
        <v>3566</v>
      </c>
      <c r="C956" s="2">
        <v>24</v>
      </c>
      <c r="D956" s="2" t="s">
        <v>495</v>
      </c>
      <c r="E956" s="2">
        <v>3300</v>
      </c>
      <c r="F956" s="2">
        <v>4152</v>
      </c>
      <c r="G956" s="2">
        <v>790</v>
      </c>
      <c r="H956">
        <f>Table1[[#This Row],[E2_plant_usage]]*1055055852.62</f>
        <v>833494123569.80005</v>
      </c>
      <c r="I956">
        <f>Table1[[#This Row],[E2 in joule]]/3600000</f>
        <v>231526.14543605558</v>
      </c>
      <c r="J956">
        <f>Table1[[#This Row],[kWh]]/Table1[[#This Row],[PRODHOURS]]</f>
        <v>70.159438010925939</v>
      </c>
      <c r="K956">
        <f>Table1[[#This Row],[KW]]/1000</f>
        <v>7.0159438010925945E-2</v>
      </c>
      <c r="L956" s="5">
        <f>Table1[[#This Row],[kWh]]/33.33</f>
        <v>6946.4790109827663</v>
      </c>
      <c r="M956" s="5">
        <f>Table1[[#This Row],[MW]]/0.769</f>
        <v>9.1234639806145573E-2</v>
      </c>
      <c r="N956" s="5">
        <f>Table1[[#This Row],[E2_plant_usage]]/Table1[[#This Row],[E2_plant_cost]]</f>
        <v>0.19026974951830444</v>
      </c>
      <c r="O956" s="5">
        <f>Table1[[#This Row],[E2_plant_cost]]/Table1[[#This Row],[kWh]]</f>
        <v>1.793317982373065E-2</v>
      </c>
    </row>
    <row r="957" spans="1:15">
      <c r="A957" s="2">
        <v>1997</v>
      </c>
      <c r="B957" s="2">
        <v>2752</v>
      </c>
      <c r="C957" s="2">
        <v>160</v>
      </c>
      <c r="D957" s="2" t="s">
        <v>481</v>
      </c>
      <c r="E957" s="2">
        <v>6000</v>
      </c>
      <c r="F957" s="2">
        <v>4927</v>
      </c>
      <c r="G957" s="2">
        <v>786</v>
      </c>
      <c r="H957">
        <f>Table1[[#This Row],[E2_plant_usage]]*1055055852.62</f>
        <v>829273900159.31995</v>
      </c>
      <c r="I957">
        <f>Table1[[#This Row],[E2 in joule]]/3600000</f>
        <v>230353.86115536664</v>
      </c>
      <c r="J957">
        <f>Table1[[#This Row],[kWh]]/Table1[[#This Row],[PRODHOURS]]</f>
        <v>38.392310192561105</v>
      </c>
      <c r="K957">
        <f>Table1[[#This Row],[KW]]/1000</f>
        <v>3.8392310192561105E-2</v>
      </c>
      <c r="L957" s="5">
        <f>Table1[[#This Row],[kWh]]/33.33</f>
        <v>6911.3069653575358</v>
      </c>
      <c r="M957" s="5">
        <f>Table1[[#This Row],[MW]]/0.769</f>
        <v>4.9924980744552802E-2</v>
      </c>
      <c r="N957" s="5">
        <f>Table1[[#This Row],[E2_plant_usage]]/Table1[[#This Row],[E2_plant_cost]]</f>
        <v>0.15952912522833368</v>
      </c>
      <c r="O957" s="5">
        <f>Table1[[#This Row],[E2_plant_cost]]/Table1[[#This Row],[kWh]]</f>
        <v>2.1388831840230754E-2</v>
      </c>
    </row>
    <row r="958" spans="1:15">
      <c r="A958" s="2">
        <v>1995</v>
      </c>
      <c r="B958" s="2">
        <v>2621</v>
      </c>
      <c r="C958" s="2">
        <v>107</v>
      </c>
      <c r="D958" s="2" t="s">
        <v>438</v>
      </c>
      <c r="E958" s="2">
        <v>6000</v>
      </c>
      <c r="F958" s="2">
        <v>4154</v>
      </c>
      <c r="G958" s="2">
        <v>777</v>
      </c>
      <c r="H958">
        <f>Table1[[#This Row],[E2_plant_usage]]*1055055852.62</f>
        <v>819778397485.73999</v>
      </c>
      <c r="I958">
        <f>Table1[[#This Row],[E2 in joule]]/3600000</f>
        <v>227716.22152381667</v>
      </c>
      <c r="J958">
        <f>Table1[[#This Row],[kWh]]/Table1[[#This Row],[PRODHOURS]]</f>
        <v>37.952703587302778</v>
      </c>
      <c r="K958">
        <f>Table1[[#This Row],[KW]]/1000</f>
        <v>3.795270358730278E-2</v>
      </c>
      <c r="L958" s="5">
        <f>Table1[[#This Row],[kWh]]/33.33</f>
        <v>6832.1698627007709</v>
      </c>
      <c r="M958" s="5">
        <f>Table1[[#This Row],[MW]]/0.769</f>
        <v>4.9353320659691523E-2</v>
      </c>
      <c r="N958" s="5">
        <f>Table1[[#This Row],[E2_plant_usage]]/Table1[[#This Row],[E2_plant_cost]]</f>
        <v>0.18704862782859893</v>
      </c>
      <c r="O958" s="5">
        <f>Table1[[#This Row],[E2_plant_cost]]/Table1[[#This Row],[kWh]]</f>
        <v>1.8242003016748352E-2</v>
      </c>
    </row>
    <row r="959" spans="1:15">
      <c r="A959" s="2">
        <v>1982</v>
      </c>
      <c r="B959" s="2">
        <v>2752</v>
      </c>
      <c r="C959" s="2">
        <v>150</v>
      </c>
      <c r="D959" s="2" t="s">
        <v>50</v>
      </c>
      <c r="E959" s="2">
        <v>3750</v>
      </c>
      <c r="F959" s="2">
        <v>3507</v>
      </c>
      <c r="G959" s="2">
        <v>766</v>
      </c>
      <c r="H959">
        <f>Table1[[#This Row],[E2_plant_usage]]*1055055852.62</f>
        <v>808172783106.92004</v>
      </c>
      <c r="I959">
        <f>Table1[[#This Row],[E2 in joule]]/3600000</f>
        <v>224492.43975192224</v>
      </c>
      <c r="J959">
        <f>Table1[[#This Row],[kWh]]/Table1[[#This Row],[PRODHOURS]]</f>
        <v>59.864650600512597</v>
      </c>
      <c r="K959">
        <f>Table1[[#This Row],[KW]]/1000</f>
        <v>5.9864650600512596E-2</v>
      </c>
      <c r="L959" s="5">
        <f>Table1[[#This Row],[kWh]]/33.33</f>
        <v>6735.4467372313911</v>
      </c>
      <c r="M959" s="5">
        <f>Table1[[#This Row],[MW]]/0.769</f>
        <v>7.7847400000666575E-2</v>
      </c>
      <c r="N959" s="5">
        <f>Table1[[#This Row],[E2_plant_usage]]/Table1[[#This Row],[E2_plant_cost]]</f>
        <v>0.21842030225263759</v>
      </c>
      <c r="O959" s="5">
        <f>Table1[[#This Row],[E2_plant_cost]]/Table1[[#This Row],[kWh]]</f>
        <v>1.5621906928694114E-2</v>
      </c>
    </row>
    <row r="960" spans="1:15">
      <c r="A960" s="2">
        <v>1991</v>
      </c>
      <c r="B960" s="2">
        <v>3545</v>
      </c>
      <c r="C960" s="2">
        <v>100</v>
      </c>
      <c r="D960" s="2" t="s">
        <v>307</v>
      </c>
      <c r="E960" s="2">
        <v>5500</v>
      </c>
      <c r="F960" s="2">
        <v>3641</v>
      </c>
      <c r="G960" s="2">
        <v>761</v>
      </c>
      <c r="H960">
        <f>Table1[[#This Row],[E2_plant_usage]]*1055055852.62</f>
        <v>802897503843.81995</v>
      </c>
      <c r="I960">
        <f>Table1[[#This Row],[E2 in joule]]/3600000</f>
        <v>223027.08440106109</v>
      </c>
      <c r="J960">
        <f>Table1[[#This Row],[kWh]]/Table1[[#This Row],[PRODHOURS]]</f>
        <v>40.550378982011104</v>
      </c>
      <c r="K960">
        <f>Table1[[#This Row],[KW]]/1000</f>
        <v>4.0550378982011102E-2</v>
      </c>
      <c r="L960" s="5">
        <f>Table1[[#This Row],[kWh]]/33.33</f>
        <v>6691.4816801998531</v>
      </c>
      <c r="M960" s="5">
        <f>Table1[[#This Row],[MW]]/0.769</f>
        <v>5.27313120702355E-2</v>
      </c>
      <c r="N960" s="5">
        <f>Table1[[#This Row],[E2_plant_usage]]/Table1[[#This Row],[E2_plant_cost]]</f>
        <v>0.20900851414446581</v>
      </c>
      <c r="O960" s="5">
        <f>Table1[[#This Row],[E2_plant_cost]]/Table1[[#This Row],[kWh]]</f>
        <v>1.6325371466779023E-2</v>
      </c>
    </row>
    <row r="961" spans="1:15">
      <c r="A961" s="2">
        <v>1997</v>
      </c>
      <c r="B961" s="2">
        <v>2671</v>
      </c>
      <c r="C961" s="2">
        <v>50</v>
      </c>
      <c r="D961" s="2" t="s">
        <v>475</v>
      </c>
      <c r="E961" s="2">
        <v>7800</v>
      </c>
      <c r="F961" s="2">
        <v>4586</v>
      </c>
      <c r="G961" s="2">
        <v>756</v>
      </c>
      <c r="H961">
        <f>Table1[[#This Row],[E2_plant_usage]]*1055055852.62</f>
        <v>797622224580.71997</v>
      </c>
      <c r="I961">
        <f>Table1[[#This Row],[E2 in joule]]/3600000</f>
        <v>221561.7290502</v>
      </c>
      <c r="J961">
        <f>Table1[[#This Row],[kWh]]/Table1[[#This Row],[PRODHOURS]]</f>
        <v>28.405349878230769</v>
      </c>
      <c r="K961">
        <f>Table1[[#This Row],[KW]]/1000</f>
        <v>2.8405349878230769E-2</v>
      </c>
      <c r="L961" s="5">
        <f>Table1[[#This Row],[kWh]]/33.33</f>
        <v>6647.516623168317</v>
      </c>
      <c r="M961" s="5">
        <f>Table1[[#This Row],[MW]]/0.769</f>
        <v>3.6938036252575773E-2</v>
      </c>
      <c r="N961" s="5">
        <f>Table1[[#This Row],[E2_plant_usage]]/Table1[[#This Row],[E2_plant_cost]]</f>
        <v>0.16484954208460531</v>
      </c>
      <c r="O961" s="5">
        <f>Table1[[#This Row],[E2_plant_cost]]/Table1[[#This Row],[kWh]]</f>
        <v>2.0698520541699395E-2</v>
      </c>
    </row>
    <row r="962" spans="1:15">
      <c r="A962" s="2">
        <v>1990</v>
      </c>
      <c r="B962" s="2">
        <v>3089</v>
      </c>
      <c r="C962" s="2">
        <v>84</v>
      </c>
      <c r="D962" s="2" t="s">
        <v>208</v>
      </c>
      <c r="E962" s="2">
        <v>6000</v>
      </c>
      <c r="F962" s="2">
        <v>3787</v>
      </c>
      <c r="G962" s="2">
        <v>720</v>
      </c>
      <c r="H962">
        <f>Table1[[#This Row],[E2_plant_usage]]*1055055852.62</f>
        <v>759640213886.40002</v>
      </c>
      <c r="I962">
        <f>Table1[[#This Row],[E2 in joule]]/3600000</f>
        <v>211011.17052400002</v>
      </c>
      <c r="J962">
        <f>Table1[[#This Row],[kWh]]/Table1[[#This Row],[PRODHOURS]]</f>
        <v>35.168528420666668</v>
      </c>
      <c r="K962">
        <f>Table1[[#This Row],[KW]]/1000</f>
        <v>3.5168528420666666E-2</v>
      </c>
      <c r="L962" s="5">
        <f>Table1[[#This Row],[kWh]]/33.33</f>
        <v>6330.9682125412546</v>
      </c>
      <c r="M962" s="5">
        <f>Table1[[#This Row],[MW]]/0.769</f>
        <v>4.5732806788903332E-2</v>
      </c>
      <c r="N962" s="5">
        <f>Table1[[#This Row],[E2_plant_usage]]/Table1[[#This Row],[E2_plant_cost]]</f>
        <v>0.19012410879324004</v>
      </c>
      <c r="O962" s="5">
        <f>Table1[[#This Row],[E2_plant_cost]]/Table1[[#This Row],[kWh]]</f>
        <v>1.7946917173132661E-2</v>
      </c>
    </row>
    <row r="963" spans="1:15">
      <c r="A963" s="2">
        <v>1998</v>
      </c>
      <c r="B963" s="2">
        <v>3569</v>
      </c>
      <c r="C963" s="2">
        <v>35</v>
      </c>
      <c r="D963" s="2" t="s">
        <v>500</v>
      </c>
      <c r="E963" s="2">
        <v>3150</v>
      </c>
      <c r="F963" s="2">
        <v>3450</v>
      </c>
      <c r="G963" s="2">
        <v>714</v>
      </c>
      <c r="H963">
        <f>Table1[[#This Row],[E2_plant_usage]]*1055055852.62</f>
        <v>753309878770.68005</v>
      </c>
      <c r="I963">
        <f>Table1[[#This Row],[E2 in joule]]/3600000</f>
        <v>209252.74410296668</v>
      </c>
      <c r="J963">
        <f>Table1[[#This Row],[kWh]]/Table1[[#This Row],[PRODHOURS]]</f>
        <v>66.429442572370377</v>
      </c>
      <c r="K963">
        <f>Table1[[#This Row],[KW]]/1000</f>
        <v>6.6429442572370379E-2</v>
      </c>
      <c r="L963" s="5">
        <f>Table1[[#This Row],[kWh]]/33.33</f>
        <v>6278.210144103411</v>
      </c>
      <c r="M963" s="5">
        <f>Table1[[#This Row],[MW]]/0.769</f>
        <v>8.6384190601261873E-2</v>
      </c>
      <c r="N963" s="5">
        <f>Table1[[#This Row],[E2_plant_usage]]/Table1[[#This Row],[E2_plant_cost]]</f>
        <v>0.20695652173913043</v>
      </c>
      <c r="O963" s="5">
        <f>Table1[[#This Row],[E2_plant_cost]]/Table1[[#This Row],[kWh]]</f>
        <v>1.64872389836014E-2</v>
      </c>
    </row>
    <row r="964" spans="1:15">
      <c r="A964" s="2">
        <v>2013</v>
      </c>
      <c r="B964" s="2">
        <v>3672</v>
      </c>
      <c r="C964" s="2">
        <v>85</v>
      </c>
      <c r="D964" s="2" t="s">
        <v>828</v>
      </c>
      <c r="E964" s="2">
        <v>2250</v>
      </c>
      <c r="F964" s="2">
        <v>6716</v>
      </c>
      <c r="G964" s="2">
        <v>711</v>
      </c>
      <c r="H964">
        <f>Table1[[#This Row],[E2_plant_usage]]*1055055852.62</f>
        <v>750144711212.81995</v>
      </c>
      <c r="I964">
        <f>Table1[[#This Row],[E2 in joule]]/3600000</f>
        <v>208373.53089244998</v>
      </c>
      <c r="J964">
        <f>Table1[[#This Row],[kWh]]/Table1[[#This Row],[PRODHOURS]]</f>
        <v>92.61045817442222</v>
      </c>
      <c r="K964">
        <f>Table1[[#This Row],[KW]]/1000</f>
        <v>9.2610458174422219E-2</v>
      </c>
      <c r="L964" s="5">
        <f>Table1[[#This Row],[kWh]]/33.33</f>
        <v>6251.8311098844879</v>
      </c>
      <c r="M964" s="5">
        <f>Table1[[#This Row],[MW]]/0.769</f>
        <v>0.12042972454411212</v>
      </c>
      <c r="N964" s="5">
        <f>Table1[[#This Row],[E2_plant_usage]]/Table1[[#This Row],[E2_plant_cost]]</f>
        <v>0.10586658725431805</v>
      </c>
      <c r="O964" s="5">
        <f>Table1[[#This Row],[E2_plant_cost]]/Table1[[#This Row],[kWh]]</f>
        <v>3.2230581164679688E-2</v>
      </c>
    </row>
    <row r="965" spans="1:15">
      <c r="A965" s="2">
        <v>1989</v>
      </c>
      <c r="B965" s="2">
        <v>3559</v>
      </c>
      <c r="C965" s="2">
        <v>70</v>
      </c>
      <c r="D965" s="2" t="s">
        <v>268</v>
      </c>
      <c r="E965" s="2">
        <v>4300</v>
      </c>
      <c r="F965" s="2">
        <v>3163</v>
      </c>
      <c r="G965" s="2">
        <v>703</v>
      </c>
      <c r="H965">
        <f>Table1[[#This Row],[E2_plant_usage]]*1055055852.62</f>
        <v>741704264391.85999</v>
      </c>
      <c r="I965">
        <f>Table1[[#This Row],[E2 in joule]]/3600000</f>
        <v>206028.96233107222</v>
      </c>
      <c r="J965">
        <f>Table1[[#This Row],[kWh]]/Table1[[#This Row],[PRODHOURS]]</f>
        <v>47.913712170016794</v>
      </c>
      <c r="K965">
        <f>Table1[[#This Row],[KW]]/1000</f>
        <v>4.7913712170016796E-2</v>
      </c>
      <c r="L965" s="5">
        <f>Table1[[#This Row],[kWh]]/33.33</f>
        <v>6181.4870186340304</v>
      </c>
      <c r="M965" s="5">
        <f>Table1[[#This Row],[MW]]/0.769</f>
        <v>6.2306517776354743E-2</v>
      </c>
      <c r="N965" s="5">
        <f>Table1[[#This Row],[E2_plant_usage]]/Table1[[#This Row],[E2_plant_cost]]</f>
        <v>0.22225735061650331</v>
      </c>
      <c r="O965" s="5">
        <f>Table1[[#This Row],[E2_plant_cost]]/Table1[[#This Row],[kWh]]</f>
        <v>1.5352210505808933E-2</v>
      </c>
    </row>
    <row r="966" spans="1:15">
      <c r="A966" s="2">
        <v>2023</v>
      </c>
      <c r="B966" s="2">
        <v>3081</v>
      </c>
      <c r="C966" s="2">
        <v>70</v>
      </c>
      <c r="D966" s="2" t="s">
        <v>989</v>
      </c>
      <c r="E966" s="2">
        <v>8112</v>
      </c>
      <c r="F966" s="2">
        <v>7403</v>
      </c>
      <c r="G966" s="2">
        <v>702</v>
      </c>
      <c r="H966">
        <f>Table1[[#This Row],[E2_plant_usage]]*1055055852.62</f>
        <v>740649208539.23999</v>
      </c>
      <c r="I966">
        <f>Table1[[#This Row],[E2 in joule]]/3600000</f>
        <v>205735.89126090001</v>
      </c>
      <c r="J966">
        <f>Table1[[#This Row],[kWh]]/Table1[[#This Row],[PRODHOURS]]</f>
        <v>25.361919534134618</v>
      </c>
      <c r="K966">
        <f>Table1[[#This Row],[KW]]/1000</f>
        <v>2.5361919534134619E-2</v>
      </c>
      <c r="L966" s="5">
        <f>Table1[[#This Row],[kWh]]/33.33</f>
        <v>6172.694007227723</v>
      </c>
      <c r="M966" s="5">
        <f>Table1[[#This Row],[MW]]/0.769</f>
        <v>3.2980389511228371E-2</v>
      </c>
      <c r="N966" s="5">
        <f>Table1[[#This Row],[E2_plant_usage]]/Table1[[#This Row],[E2_plant_cost]]</f>
        <v>9.4826421720923953E-2</v>
      </c>
      <c r="O966" s="5">
        <f>Table1[[#This Row],[E2_plant_cost]]/Table1[[#This Row],[kWh]]</f>
        <v>3.5983026367587115E-2</v>
      </c>
    </row>
    <row r="967" spans="1:15">
      <c r="A967" s="2">
        <v>1983</v>
      </c>
      <c r="B967" s="2">
        <v>3069</v>
      </c>
      <c r="C967" s="2">
        <v>25</v>
      </c>
      <c r="D967" s="2" t="s">
        <v>70</v>
      </c>
      <c r="E967" s="2">
        <v>2100</v>
      </c>
      <c r="F967" s="2">
        <v>3206</v>
      </c>
      <c r="G967" s="2">
        <v>698</v>
      </c>
      <c r="H967">
        <f>Table1[[#This Row],[E2_plant_usage]]*1055055852.62</f>
        <v>736428985128.76001</v>
      </c>
      <c r="I967">
        <f>Table1[[#This Row],[E2 in joule]]/3600000</f>
        <v>204563.6069802111</v>
      </c>
      <c r="J967">
        <f>Table1[[#This Row],[kWh]]/Table1[[#This Row],[PRODHOURS]]</f>
        <v>97.411241419148141</v>
      </c>
      <c r="K967">
        <f>Table1[[#This Row],[KW]]/1000</f>
        <v>9.7411241419148142E-2</v>
      </c>
      <c r="L967" s="5">
        <f>Table1[[#This Row],[kWh]]/33.33</f>
        <v>6137.5219616024933</v>
      </c>
      <c r="M967" s="5">
        <f>Table1[[#This Row],[MW]]/0.769</f>
        <v>0.12667261562958146</v>
      </c>
      <c r="N967" s="5">
        <f>Table1[[#This Row],[E2_plant_usage]]/Table1[[#This Row],[E2_plant_cost]]</f>
        <v>0.21771678103555833</v>
      </c>
      <c r="O967" s="5">
        <f>Table1[[#This Row],[E2_plant_cost]]/Table1[[#This Row],[kWh]]</f>
        <v>1.567238692809195E-2</v>
      </c>
    </row>
    <row r="968" spans="1:15">
      <c r="A968" s="2">
        <v>1994</v>
      </c>
      <c r="B968" s="2">
        <v>3089</v>
      </c>
      <c r="C968" s="2">
        <v>90</v>
      </c>
      <c r="D968" s="2" t="s">
        <v>391</v>
      </c>
      <c r="E968" s="2">
        <v>7000</v>
      </c>
      <c r="F968" s="2">
        <v>3419</v>
      </c>
      <c r="G968" s="2">
        <v>660</v>
      </c>
      <c r="H968">
        <f>Table1[[#This Row],[E2_plant_usage]]*1055055852.62</f>
        <v>696336862729.19995</v>
      </c>
      <c r="I968">
        <f>Table1[[#This Row],[E2 in joule]]/3600000</f>
        <v>193426.90631366667</v>
      </c>
      <c r="J968">
        <f>Table1[[#This Row],[kWh]]/Table1[[#This Row],[PRODHOURS]]</f>
        <v>27.632415187666666</v>
      </c>
      <c r="K968">
        <f>Table1[[#This Row],[KW]]/1000</f>
        <v>2.7632415187666667E-2</v>
      </c>
      <c r="L968" s="5">
        <f>Table1[[#This Row],[kWh]]/33.33</f>
        <v>5803.3875281628161</v>
      </c>
      <c r="M968" s="5">
        <f>Table1[[#This Row],[MW]]/0.769</f>
        <v>3.5932919619852621E-2</v>
      </c>
      <c r="N968" s="5">
        <f>Table1[[#This Row],[E2_plant_usage]]/Table1[[#This Row],[E2_plant_cost]]</f>
        <v>0.19303890026323486</v>
      </c>
      <c r="O968" s="5">
        <f>Table1[[#This Row],[E2_plant_cost]]/Table1[[#This Row],[kWh]]</f>
        <v>1.767592764191581E-2</v>
      </c>
    </row>
    <row r="969" spans="1:15">
      <c r="A969" s="2">
        <v>1995</v>
      </c>
      <c r="B969" s="2">
        <v>3999</v>
      </c>
      <c r="C969" s="2">
        <v>50</v>
      </c>
      <c r="D969" s="2" t="s">
        <v>413</v>
      </c>
      <c r="E969" s="2">
        <v>2500</v>
      </c>
      <c r="F969" s="2">
        <v>3484</v>
      </c>
      <c r="G969" s="2">
        <v>644</v>
      </c>
      <c r="H969">
        <f>Table1[[#This Row],[E2_plant_usage]]*1055055852.62</f>
        <v>679455969087.28003</v>
      </c>
      <c r="I969">
        <f>Table1[[#This Row],[E2 in joule]]/3600000</f>
        <v>188737.76919091112</v>
      </c>
      <c r="J969">
        <f>Table1[[#This Row],[kWh]]/Table1[[#This Row],[PRODHOURS]]</f>
        <v>75.495107676364441</v>
      </c>
      <c r="K969">
        <f>Table1[[#This Row],[KW]]/1000</f>
        <v>7.5495107676364442E-2</v>
      </c>
      <c r="L969" s="5">
        <f>Table1[[#This Row],[kWh]]/33.33</f>
        <v>5662.6993456619002</v>
      </c>
      <c r="M969" s="5">
        <f>Table1[[#This Row],[MW]]/0.769</f>
        <v>9.8173091906845825E-2</v>
      </c>
      <c r="N969" s="5">
        <f>Table1[[#This Row],[E2_plant_usage]]/Table1[[#This Row],[E2_plant_cost]]</f>
        <v>0.18484500574052812</v>
      </c>
      <c r="O969" s="5">
        <f>Table1[[#This Row],[E2_plant_cost]]/Table1[[#This Row],[kWh]]</f>
        <v>1.8459474300959237E-2</v>
      </c>
    </row>
    <row r="970" spans="1:15">
      <c r="A970" s="2">
        <v>2023</v>
      </c>
      <c r="B970" s="2">
        <v>2821</v>
      </c>
      <c r="C970" s="2">
        <v>7</v>
      </c>
      <c r="D970" s="2" t="s">
        <v>997</v>
      </c>
      <c r="E970" s="2">
        <v>2210</v>
      </c>
      <c r="F970" s="2">
        <v>7338</v>
      </c>
      <c r="G970" s="2">
        <v>634</v>
      </c>
      <c r="H970">
        <f>Table1[[#This Row],[E2_plant_usage]]*1055055852.62</f>
        <v>668905410561.07996</v>
      </c>
      <c r="I970">
        <f>Table1[[#This Row],[E2 in joule]]/3600000</f>
        <v>185807.05848918887</v>
      </c>
      <c r="J970">
        <f>Table1[[#This Row],[kWh]]/Table1[[#This Row],[PRODHOURS]]</f>
        <v>84.075592076556049</v>
      </c>
      <c r="K970">
        <f>Table1[[#This Row],[KW]]/1000</f>
        <v>8.4075592076556044E-2</v>
      </c>
      <c r="L970" s="5">
        <f>Table1[[#This Row],[kWh]]/33.33</f>
        <v>5574.7692315988261</v>
      </c>
      <c r="M970" s="5">
        <f>Table1[[#This Row],[MW]]/0.769</f>
        <v>0.10933106902022892</v>
      </c>
      <c r="N970" s="5">
        <f>Table1[[#This Row],[E2_plant_usage]]/Table1[[#This Row],[E2_plant_cost]]</f>
        <v>8.639956391387299E-2</v>
      </c>
      <c r="O970" s="5">
        <f>Table1[[#This Row],[E2_plant_cost]]/Table1[[#This Row],[kWh]]</f>
        <v>3.9492579343679557E-2</v>
      </c>
    </row>
    <row r="971" spans="1:15">
      <c r="A971" s="2">
        <v>1995</v>
      </c>
      <c r="B971" s="2">
        <v>3599</v>
      </c>
      <c r="C971" s="2">
        <v>40</v>
      </c>
      <c r="D971" s="2" t="s">
        <v>415</v>
      </c>
      <c r="E971" s="2">
        <v>3500</v>
      </c>
      <c r="F971" s="2">
        <v>3538</v>
      </c>
      <c r="G971" s="2">
        <v>592</v>
      </c>
      <c r="H971">
        <f>Table1[[#This Row],[E2_plant_usage]]*1055055852.62</f>
        <v>624593064751.04004</v>
      </c>
      <c r="I971">
        <f>Table1[[#This Row],[E2 in joule]]/3600000</f>
        <v>173498.07354195556</v>
      </c>
      <c r="J971">
        <f>Table1[[#This Row],[kWh]]/Table1[[#This Row],[PRODHOURS]]</f>
        <v>49.570878154844443</v>
      </c>
      <c r="K971">
        <f>Table1[[#This Row],[KW]]/1000</f>
        <v>4.9570878154844442E-2</v>
      </c>
      <c r="L971" s="5">
        <f>Table1[[#This Row],[kWh]]/33.33</f>
        <v>5205.4627525339201</v>
      </c>
      <c r="M971" s="5">
        <f>Table1[[#This Row],[MW]]/0.769</f>
        <v>6.4461480045311367E-2</v>
      </c>
      <c r="N971" s="5">
        <f>Table1[[#This Row],[E2_plant_usage]]/Table1[[#This Row],[E2_plant_cost]]</f>
        <v>0.16732617297908423</v>
      </c>
      <c r="O971" s="5">
        <f>Table1[[#This Row],[E2_plant_cost]]/Table1[[#This Row],[kWh]]</f>
        <v>2.0392157260146381E-2</v>
      </c>
    </row>
    <row r="972" spans="1:15">
      <c r="A972" s="2">
        <v>1995</v>
      </c>
      <c r="B972" s="2">
        <v>3589</v>
      </c>
      <c r="C972" s="2">
        <v>140</v>
      </c>
      <c r="D972" s="2" t="s">
        <v>418</v>
      </c>
      <c r="E972" s="2">
        <v>3400</v>
      </c>
      <c r="F972" s="2">
        <v>3063</v>
      </c>
      <c r="G972" s="2">
        <v>562</v>
      </c>
      <c r="H972">
        <f>Table1[[#This Row],[E2_plant_usage]]*1055055852.62</f>
        <v>592941389172.44006</v>
      </c>
      <c r="I972">
        <f>Table1[[#This Row],[E2 in joule]]/3600000</f>
        <v>164705.94143678891</v>
      </c>
      <c r="J972">
        <f>Table1[[#This Row],[kWh]]/Table1[[#This Row],[PRODHOURS]]</f>
        <v>48.44292395199674</v>
      </c>
      <c r="K972">
        <f>Table1[[#This Row],[KW]]/1000</f>
        <v>4.8442923951996737E-2</v>
      </c>
      <c r="L972" s="5">
        <f>Table1[[#This Row],[kWh]]/33.33</f>
        <v>4941.6724103447023</v>
      </c>
      <c r="M972" s="5">
        <f>Table1[[#This Row],[MW]]/0.769</f>
        <v>6.2994699547459995E-2</v>
      </c>
      <c r="N972" s="5">
        <f>Table1[[#This Row],[E2_plant_usage]]/Table1[[#This Row],[E2_plant_cost]]</f>
        <v>0.18348024812275546</v>
      </c>
      <c r="O972" s="5">
        <f>Table1[[#This Row],[E2_plant_cost]]/Table1[[#This Row],[kWh]]</f>
        <v>1.8596779043186629E-2</v>
      </c>
    </row>
    <row r="973" spans="1:15">
      <c r="A973" s="2">
        <v>2012</v>
      </c>
      <c r="B973" s="2">
        <v>3469</v>
      </c>
      <c r="C973" s="2">
        <v>45</v>
      </c>
      <c r="D973" s="2" t="s">
        <v>689</v>
      </c>
      <c r="E973" s="2">
        <v>4000</v>
      </c>
      <c r="F973" s="2">
        <v>4827</v>
      </c>
      <c r="G973" s="2">
        <v>521</v>
      </c>
      <c r="H973">
        <f>Table1[[#This Row],[E2_plant_usage]]*1055055852.62</f>
        <v>549684099215.02002</v>
      </c>
      <c r="I973">
        <f>Table1[[#This Row],[E2 in joule]]/3600000</f>
        <v>152690.02755972778</v>
      </c>
      <c r="J973">
        <f>Table1[[#This Row],[kWh]]/Table1[[#This Row],[PRODHOURS]]</f>
        <v>38.172506889931945</v>
      </c>
      <c r="K973">
        <f>Table1[[#This Row],[KW]]/1000</f>
        <v>3.8172506889931943E-2</v>
      </c>
      <c r="L973" s="5">
        <f>Table1[[#This Row],[kWh]]/33.33</f>
        <v>4581.1589426861019</v>
      </c>
      <c r="M973" s="5">
        <f>Table1[[#This Row],[MW]]/0.769</f>
        <v>4.9639150702122159E-2</v>
      </c>
      <c r="N973" s="5">
        <f>Table1[[#This Row],[E2_plant_usage]]/Table1[[#This Row],[E2_plant_cost]]</f>
        <v>0.10793453490781023</v>
      </c>
      <c r="O973" s="5">
        <f>Table1[[#This Row],[E2_plant_cost]]/Table1[[#This Row],[kWh]]</f>
        <v>3.1613066531878266E-2</v>
      </c>
    </row>
    <row r="974" spans="1:15">
      <c r="A974" s="2">
        <v>1999</v>
      </c>
      <c r="B974" s="2">
        <v>3086</v>
      </c>
      <c r="C974" s="2">
        <v>110</v>
      </c>
      <c r="D974" s="2" t="s">
        <v>522</v>
      </c>
      <c r="E974" s="2">
        <v>8568</v>
      </c>
      <c r="F974" s="2">
        <v>2653</v>
      </c>
      <c r="G974" s="2">
        <v>521</v>
      </c>
      <c r="H974">
        <f>Table1[[#This Row],[E2_plant_usage]]*1055055852.62</f>
        <v>549684099215.02002</v>
      </c>
      <c r="I974">
        <f>Table1[[#This Row],[E2 in joule]]/3600000</f>
        <v>152690.02755972778</v>
      </c>
      <c r="J974">
        <f>Table1[[#This Row],[kWh]]/Table1[[#This Row],[PRODHOURS]]</f>
        <v>17.82096493460875</v>
      </c>
      <c r="K974">
        <f>Table1[[#This Row],[KW]]/1000</f>
        <v>1.782096493460875E-2</v>
      </c>
      <c r="L974" s="5">
        <f>Table1[[#This Row],[kWh]]/33.33</f>
        <v>4581.1589426861019</v>
      </c>
      <c r="M974" s="5">
        <f>Table1[[#This Row],[MW]]/0.769</f>
        <v>2.3174206676994474E-2</v>
      </c>
      <c r="N974" s="5">
        <f>Table1[[#This Row],[E2_plant_usage]]/Table1[[#This Row],[E2_plant_cost]]</f>
        <v>0.19638145495665285</v>
      </c>
      <c r="O974" s="5">
        <f>Table1[[#This Row],[E2_plant_cost]]/Table1[[#This Row],[kWh]]</f>
        <v>1.7375070542588158E-2</v>
      </c>
    </row>
    <row r="975" spans="1:15">
      <c r="A975" s="2">
        <v>2000</v>
      </c>
      <c r="B975" s="2">
        <v>3086</v>
      </c>
      <c r="C975" s="2">
        <v>150</v>
      </c>
      <c r="D975" s="2" t="s">
        <v>558</v>
      </c>
      <c r="E975" s="2">
        <v>8568</v>
      </c>
      <c r="F975" s="2">
        <v>2950</v>
      </c>
      <c r="G975" s="2">
        <v>517</v>
      </c>
      <c r="H975">
        <f>Table1[[#This Row],[E2_plant_usage]]*1055055852.62</f>
        <v>545463875804.53998</v>
      </c>
      <c r="I975">
        <f>Table1[[#This Row],[E2 in joule]]/3600000</f>
        <v>151517.74327903887</v>
      </c>
      <c r="J975">
        <f>Table1[[#This Row],[kWh]]/Table1[[#This Row],[PRODHOURS]]</f>
        <v>17.684143706703882</v>
      </c>
      <c r="K975">
        <f>Table1[[#This Row],[KW]]/1000</f>
        <v>1.7684143706703882E-2</v>
      </c>
      <c r="L975" s="5">
        <f>Table1[[#This Row],[kWh]]/33.33</f>
        <v>4545.9868970608723</v>
      </c>
      <c r="M975" s="5">
        <f>Table1[[#This Row],[MW]]/0.769</f>
        <v>2.2996285704426373E-2</v>
      </c>
      <c r="N975" s="5">
        <f>Table1[[#This Row],[E2_plant_usage]]/Table1[[#This Row],[E2_plant_cost]]</f>
        <v>0.17525423728813561</v>
      </c>
      <c r="O975" s="5">
        <f>Table1[[#This Row],[E2_plant_cost]]/Table1[[#This Row],[kWh]]</f>
        <v>1.946966695885383E-2</v>
      </c>
    </row>
    <row r="976" spans="1:15">
      <c r="A976" s="2">
        <v>2008</v>
      </c>
      <c r="B976" s="2">
        <v>3544</v>
      </c>
      <c r="C976" s="2">
        <v>12</v>
      </c>
      <c r="D976" s="2" t="s">
        <v>724</v>
      </c>
      <c r="E976" s="2">
        <v>2200</v>
      </c>
      <c r="F976" s="2">
        <v>6543</v>
      </c>
      <c r="G976" s="2">
        <v>516</v>
      </c>
      <c r="H976">
        <f>Table1[[#This Row],[E2_plant_usage]]*1055055852.62</f>
        <v>544408819951.91998</v>
      </c>
      <c r="I976">
        <f>Table1[[#This Row],[E2 in joule]]/3600000</f>
        <v>151224.67220886666</v>
      </c>
      <c r="J976">
        <f>Table1[[#This Row],[kWh]]/Table1[[#This Row],[PRODHOURS]]</f>
        <v>68.738487367666664</v>
      </c>
      <c r="K976">
        <f>Table1[[#This Row],[KW]]/1000</f>
        <v>6.8738487367666662E-2</v>
      </c>
      <c r="L976" s="5">
        <f>Table1[[#This Row],[kWh]]/33.33</f>
        <v>4537.1938856545657</v>
      </c>
      <c r="M976" s="5">
        <f>Table1[[#This Row],[MW]]/0.769</f>
        <v>8.9386849632856522E-2</v>
      </c>
      <c r="N976" s="5">
        <f>Table1[[#This Row],[E2_plant_usage]]/Table1[[#This Row],[E2_plant_cost]]</f>
        <v>7.8862906923429621E-2</v>
      </c>
      <c r="O976" s="5">
        <f>Table1[[#This Row],[E2_plant_cost]]/Table1[[#This Row],[kWh]]</f>
        <v>4.3266749429372336E-2</v>
      </c>
    </row>
    <row r="977" spans="1:15">
      <c r="A977" s="2">
        <v>2000</v>
      </c>
      <c r="B977" s="2">
        <v>3495</v>
      </c>
      <c r="C977" s="2">
        <v>60</v>
      </c>
      <c r="D977" s="2" t="s">
        <v>548</v>
      </c>
      <c r="E977" s="2">
        <v>4750</v>
      </c>
      <c r="F977" s="2">
        <v>2470</v>
      </c>
      <c r="G977" s="2">
        <v>511</v>
      </c>
      <c r="H977">
        <f>Table1[[#This Row],[E2_plant_usage]]*1055055852.62</f>
        <v>539133540688.82001</v>
      </c>
      <c r="I977">
        <f>Table1[[#This Row],[E2 in joule]]/3600000</f>
        <v>149759.31685800556</v>
      </c>
      <c r="J977">
        <f>Table1[[#This Row],[kWh]]/Table1[[#This Row],[PRODHOURS]]</f>
        <v>31.52827723326433</v>
      </c>
      <c r="K977">
        <f>Table1[[#This Row],[KW]]/1000</f>
        <v>3.1528277233264332E-2</v>
      </c>
      <c r="L977" s="5">
        <f>Table1[[#This Row],[kWh]]/33.33</f>
        <v>4493.2288286230296</v>
      </c>
      <c r="M977" s="5">
        <f>Table1[[#This Row],[MW]]/0.769</f>
        <v>4.0999060121280018E-2</v>
      </c>
      <c r="N977" s="5">
        <f>Table1[[#This Row],[E2_plant_usage]]/Table1[[#This Row],[E2_plant_cost]]</f>
        <v>0.20688259109311741</v>
      </c>
      <c r="O977" s="5">
        <f>Table1[[#This Row],[E2_plant_cost]]/Table1[[#This Row],[kWh]]</f>
        <v>1.6493130790266177E-2</v>
      </c>
    </row>
    <row r="978" spans="1:15">
      <c r="A978" s="2">
        <v>2022</v>
      </c>
      <c r="B978" s="2">
        <v>3599</v>
      </c>
      <c r="C978" s="2">
        <v>50</v>
      </c>
      <c r="D978" s="2" t="s">
        <v>969</v>
      </c>
      <c r="E978" s="2">
        <v>6240</v>
      </c>
      <c r="F978" s="2">
        <v>3872</v>
      </c>
      <c r="G978" s="2">
        <v>503</v>
      </c>
      <c r="H978">
        <f>Table1[[#This Row],[E2_plant_usage]]*1055055852.62</f>
        <v>530693093867.85999</v>
      </c>
      <c r="I978">
        <f>Table1[[#This Row],[E2 in joule]]/3600000</f>
        <v>147414.74829662777</v>
      </c>
      <c r="J978">
        <f>Table1[[#This Row],[kWh]]/Table1[[#This Row],[PRODHOURS]]</f>
        <v>23.624158380869837</v>
      </c>
      <c r="K978">
        <f>Table1[[#This Row],[KW]]/1000</f>
        <v>2.3624158380869835E-2</v>
      </c>
      <c r="L978" s="5">
        <f>Table1[[#This Row],[kWh]]/33.33</f>
        <v>4422.8847373725712</v>
      </c>
      <c r="M978" s="5">
        <f>Table1[[#This Row],[MW]]/0.769</f>
        <v>3.072062208175531E-2</v>
      </c>
      <c r="N978" s="5">
        <f>Table1[[#This Row],[E2_plant_usage]]/Table1[[#This Row],[E2_plant_cost]]</f>
        <v>0.12990702479338842</v>
      </c>
      <c r="O978" s="5">
        <f>Table1[[#This Row],[E2_plant_cost]]/Table1[[#This Row],[kWh]]</f>
        <v>2.6266028635131992E-2</v>
      </c>
    </row>
    <row r="979" spans="1:15">
      <c r="A979" s="2">
        <v>2013</v>
      </c>
      <c r="B979" s="2">
        <v>3089</v>
      </c>
      <c r="C979" s="2">
        <v>22</v>
      </c>
      <c r="D979" s="2" t="s">
        <v>827</v>
      </c>
      <c r="E979" s="2">
        <v>1872</v>
      </c>
      <c r="F979" s="2">
        <v>3606</v>
      </c>
      <c r="G979" s="2">
        <v>481</v>
      </c>
      <c r="H979">
        <f>Table1[[#This Row],[E2_plant_usage]]*1055055852.62</f>
        <v>507481865110.22003</v>
      </c>
      <c r="I979">
        <f>Table1[[#This Row],[E2 in joule]]/3600000</f>
        <v>140967.18475283889</v>
      </c>
      <c r="J979">
        <f>Table1[[#This Row],[kWh]]/Table1[[#This Row],[PRODHOURS]]</f>
        <v>75.302983308140426</v>
      </c>
      <c r="K979">
        <f>Table1[[#This Row],[KW]]/1000</f>
        <v>7.530298330814042E-2</v>
      </c>
      <c r="L979" s="5">
        <f>Table1[[#This Row],[kWh]]/33.33</f>
        <v>4229.4384864338099</v>
      </c>
      <c r="M979" s="5">
        <f>Table1[[#This Row],[MW]]/0.769</f>
        <v>9.7923255277165694E-2</v>
      </c>
      <c r="N979" s="5">
        <f>Table1[[#This Row],[E2_plant_usage]]/Table1[[#This Row],[E2_plant_cost]]</f>
        <v>0.1333887964503605</v>
      </c>
      <c r="O979" s="5">
        <f>Table1[[#This Row],[E2_plant_cost]]/Table1[[#This Row],[kWh]]</f>
        <v>2.5580421474135879E-2</v>
      </c>
    </row>
    <row r="980" spans="1:15">
      <c r="A980" s="2">
        <v>2023</v>
      </c>
      <c r="B980" s="2">
        <v>7922</v>
      </c>
      <c r="C980" s="2">
        <v>9</v>
      </c>
      <c r="D980" s="2" t="s">
        <v>1001</v>
      </c>
      <c r="E980" s="2">
        <v>1586</v>
      </c>
      <c r="F980" s="2">
        <v>6223</v>
      </c>
      <c r="G980" s="2">
        <v>479</v>
      </c>
      <c r="H980">
        <f>Table1[[#This Row],[E2_plant_usage]]*1055055852.62</f>
        <v>505371753404.97998</v>
      </c>
      <c r="I980">
        <f>Table1[[#This Row],[E2 in joule]]/3600000</f>
        <v>140381.04261249444</v>
      </c>
      <c r="J980">
        <f>Table1[[#This Row],[kWh]]/Table1[[#This Row],[PRODHOURS]]</f>
        <v>88.512637208382372</v>
      </c>
      <c r="K980">
        <f>Table1[[#This Row],[KW]]/1000</f>
        <v>8.8512637208382372E-2</v>
      </c>
      <c r="L980" s="5">
        <f>Table1[[#This Row],[kWh]]/33.33</f>
        <v>4211.8524636211951</v>
      </c>
      <c r="M980" s="5">
        <f>Table1[[#This Row],[MW]]/0.769</f>
        <v>0.11510095865849462</v>
      </c>
      <c r="N980" s="5">
        <f>Table1[[#This Row],[E2_plant_usage]]/Table1[[#This Row],[E2_plant_cost]]</f>
        <v>7.6972521291981358E-2</v>
      </c>
      <c r="O980" s="5">
        <f>Table1[[#This Row],[E2_plant_cost]]/Table1[[#This Row],[kWh]]</f>
        <v>4.432934735481249E-2</v>
      </c>
    </row>
    <row r="981" spans="1:15">
      <c r="A981" s="2">
        <v>1986</v>
      </c>
      <c r="B981" s="2">
        <v>3845</v>
      </c>
      <c r="C981" s="2">
        <v>130</v>
      </c>
      <c r="D981" s="2" t="s">
        <v>172</v>
      </c>
      <c r="E981" s="2">
        <v>2510</v>
      </c>
      <c r="F981" s="2">
        <v>2791</v>
      </c>
      <c r="G981" s="2">
        <v>468</v>
      </c>
      <c r="H981">
        <f>Table1[[#This Row],[E2_plant_usage]]*1055055852.62</f>
        <v>493766139026.15997</v>
      </c>
      <c r="I981">
        <f>Table1[[#This Row],[E2 in joule]]/3600000</f>
        <v>137157.26084059998</v>
      </c>
      <c r="J981">
        <f>Table1[[#This Row],[kWh]]/Table1[[#This Row],[PRODHOURS]]</f>
        <v>54.644327028127478</v>
      </c>
      <c r="K981">
        <f>Table1[[#This Row],[KW]]/1000</f>
        <v>5.4644327028127479E-2</v>
      </c>
      <c r="L981" s="5">
        <f>Table1[[#This Row],[kWh]]/33.33</f>
        <v>4115.1293381518144</v>
      </c>
      <c r="M981" s="5">
        <f>Table1[[#This Row],[MW]]/0.769</f>
        <v>7.1058942819411539E-2</v>
      </c>
      <c r="N981" s="5">
        <f>Table1[[#This Row],[E2_plant_usage]]/Table1[[#This Row],[E2_plant_cost]]</f>
        <v>0.16768183446793264</v>
      </c>
      <c r="O981" s="5">
        <f>Table1[[#This Row],[E2_plant_cost]]/Table1[[#This Row],[kWh]]</f>
        <v>2.0348904483034374E-2</v>
      </c>
    </row>
    <row r="982" spans="1:15" ht="14.4">
      <c r="A982" s="2">
        <v>1984</v>
      </c>
      <c r="B982" s="2">
        <v>2426</v>
      </c>
      <c r="C982" s="2">
        <v>53</v>
      </c>
      <c r="D982" s="2" t="s">
        <v>118</v>
      </c>
      <c r="E982" s="3"/>
      <c r="F982" s="2">
        <v>2486</v>
      </c>
      <c r="G982" s="2">
        <v>430</v>
      </c>
      <c r="H982">
        <f>Table1[[#This Row],[E2_plant_usage]]*1055055852.62</f>
        <v>453674016626.59998</v>
      </c>
      <c r="I982">
        <f>Table1[[#This Row],[E2 in joule]]/3600000</f>
        <v>126020.56017405554</v>
      </c>
      <c r="J982" t="e">
        <f>Table1[[#This Row],[kWh]]/Table1[[#This Row],[PRODHOURS]]</f>
        <v>#DIV/0!</v>
      </c>
      <c r="K982" t="e">
        <f>Table1[[#This Row],[KW]]/1000</f>
        <v>#DIV/0!</v>
      </c>
      <c r="L982" s="5">
        <f>Table1[[#This Row],[kWh]]/33.33</f>
        <v>3780.9949047121377</v>
      </c>
      <c r="M982" s="5" t="e">
        <f>Table1[[#This Row],[MW]]/0.769</f>
        <v>#DIV/0!</v>
      </c>
      <c r="N982" s="5">
        <f>Table1[[#This Row],[E2_plant_usage]]/Table1[[#This Row],[E2_plant_cost]]</f>
        <v>0.17296862429605792</v>
      </c>
      <c r="O982" s="5">
        <f>Table1[[#This Row],[E2_plant_cost]]/Table1[[#This Row],[kWh]]</f>
        <v>1.9726939767339684E-2</v>
      </c>
    </row>
    <row r="983" spans="1:15">
      <c r="A983" s="2">
        <v>2018</v>
      </c>
      <c r="B983" s="2">
        <v>3061</v>
      </c>
      <c r="C983" s="2">
        <v>120</v>
      </c>
      <c r="D983" s="2" t="s">
        <v>928</v>
      </c>
      <c r="E983" s="2">
        <v>6000</v>
      </c>
      <c r="F983" s="2">
        <v>3378</v>
      </c>
      <c r="G983" s="2">
        <v>423</v>
      </c>
      <c r="H983">
        <f>Table1[[#This Row],[E2_plant_usage]]*1055055852.62</f>
        <v>446288625658.26001</v>
      </c>
      <c r="I983">
        <f>Table1[[#This Row],[E2 in joule]]/3600000</f>
        <v>123969.06268285001</v>
      </c>
      <c r="J983">
        <f>Table1[[#This Row],[kWh]]/Table1[[#This Row],[PRODHOURS]]</f>
        <v>20.661510447141669</v>
      </c>
      <c r="K983">
        <f>Table1[[#This Row],[KW]]/1000</f>
        <v>2.0661510447141668E-2</v>
      </c>
      <c r="L983" s="5">
        <f>Table1[[#This Row],[kWh]]/33.33</f>
        <v>3719.4438248679871</v>
      </c>
      <c r="M983" s="5">
        <f>Table1[[#This Row],[MW]]/0.769</f>
        <v>2.6868023988480712E-2</v>
      </c>
      <c r="N983" s="5">
        <f>Table1[[#This Row],[E2_plant_usage]]/Table1[[#This Row],[E2_plant_cost]]</f>
        <v>0.12522202486678508</v>
      </c>
      <c r="O983" s="5">
        <f>Table1[[#This Row],[E2_plant_cost]]/Table1[[#This Row],[kWh]]</f>
        <v>2.7248733892922428E-2</v>
      </c>
    </row>
    <row r="984" spans="1:15">
      <c r="A984" s="2">
        <v>2018</v>
      </c>
      <c r="B984" s="2">
        <v>3061</v>
      </c>
      <c r="C984" s="2">
        <v>21</v>
      </c>
      <c r="D984" s="2" t="s">
        <v>930</v>
      </c>
      <c r="E984" s="2">
        <v>6000</v>
      </c>
      <c r="F984" s="2">
        <v>2132</v>
      </c>
      <c r="G984" s="2">
        <v>391</v>
      </c>
      <c r="H984">
        <f>Table1[[#This Row],[E2_plant_usage]]*1055055852.62</f>
        <v>412526838374.41998</v>
      </c>
      <c r="I984">
        <f>Table1[[#This Row],[E2 in joule]]/3600000</f>
        <v>114590.78843733888</v>
      </c>
      <c r="J984">
        <f>Table1[[#This Row],[kWh]]/Table1[[#This Row],[PRODHOURS]]</f>
        <v>19.09846473955648</v>
      </c>
      <c r="K984">
        <f>Table1[[#This Row],[KW]]/1000</f>
        <v>1.9098464739556481E-2</v>
      </c>
      <c r="L984" s="5">
        <f>Table1[[#This Row],[kWh]]/33.33</f>
        <v>3438.0674598661531</v>
      </c>
      <c r="M984" s="5">
        <f>Table1[[#This Row],[MW]]/0.769</f>
        <v>2.4835454797862783E-2</v>
      </c>
      <c r="N984" s="5">
        <f>Table1[[#This Row],[E2_plant_usage]]/Table1[[#This Row],[E2_plant_cost]]</f>
        <v>0.18339587242026267</v>
      </c>
      <c r="O984" s="5">
        <f>Table1[[#This Row],[E2_plant_cost]]/Table1[[#This Row],[kWh]]</f>
        <v>1.8605334940738551E-2</v>
      </c>
    </row>
    <row r="985" spans="1:15">
      <c r="A985" s="2">
        <v>2001</v>
      </c>
      <c r="B985" s="2">
        <v>3089</v>
      </c>
      <c r="C985" s="2">
        <v>115</v>
      </c>
      <c r="D985" s="2" t="s">
        <v>577</v>
      </c>
      <c r="E985" s="2">
        <v>8568</v>
      </c>
      <c r="F985" s="2">
        <v>3406</v>
      </c>
      <c r="G985" s="2">
        <v>380</v>
      </c>
      <c r="H985">
        <f>Table1[[#This Row],[E2_plant_usage]]*1055055852.62</f>
        <v>400921223995.59998</v>
      </c>
      <c r="I985">
        <f>Table1[[#This Row],[E2 in joule]]/3600000</f>
        <v>111367.00666544444</v>
      </c>
      <c r="J985">
        <f>Table1[[#This Row],[kWh]]/Table1[[#This Row],[PRODHOURS]]</f>
        <v>12.998016650962237</v>
      </c>
      <c r="K985">
        <f>Table1[[#This Row],[KW]]/1000</f>
        <v>1.2998016650962237E-2</v>
      </c>
      <c r="L985" s="5">
        <f>Table1[[#This Row],[kWh]]/33.33</f>
        <v>3341.3443343967729</v>
      </c>
      <c r="M985" s="5">
        <f>Table1[[#This Row],[MW]]/0.769</f>
        <v>1.6902492393969099E-2</v>
      </c>
      <c r="N985" s="5">
        <f>Table1[[#This Row],[E2_plant_usage]]/Table1[[#This Row],[E2_plant_cost]]</f>
        <v>0.11156782149148561</v>
      </c>
      <c r="O985" s="5">
        <f>Table1[[#This Row],[E2_plant_cost]]/Table1[[#This Row],[kWh]]</f>
        <v>3.0583564216930977E-2</v>
      </c>
    </row>
    <row r="986" spans="1:15">
      <c r="A986" s="2">
        <v>2001</v>
      </c>
      <c r="B986" s="2">
        <v>3084</v>
      </c>
      <c r="C986" s="2">
        <v>45</v>
      </c>
      <c r="D986" s="2" t="s">
        <v>586</v>
      </c>
      <c r="E986" s="2">
        <v>6600</v>
      </c>
      <c r="F986" s="2">
        <v>2307</v>
      </c>
      <c r="G986" s="2">
        <v>372</v>
      </c>
      <c r="H986">
        <f>Table1[[#This Row],[E2_plant_usage]]*1055055852.62</f>
        <v>392480777174.64001</v>
      </c>
      <c r="I986">
        <f>Table1[[#This Row],[E2 in joule]]/3600000</f>
        <v>109022.43810406668</v>
      </c>
      <c r="J986">
        <f>Table1[[#This Row],[kWh]]/Table1[[#This Row],[PRODHOURS]]</f>
        <v>16.518551227888892</v>
      </c>
      <c r="K986">
        <f>Table1[[#This Row],[KW]]/1000</f>
        <v>1.6518551227888891E-2</v>
      </c>
      <c r="L986" s="5">
        <f>Table1[[#This Row],[kWh]]/33.33</f>
        <v>3271.0002431463149</v>
      </c>
      <c r="M986" s="5">
        <f>Table1[[#This Row],[MW]]/0.769</f>
        <v>2.1480560764484905E-2</v>
      </c>
      <c r="N986" s="5">
        <f>Table1[[#This Row],[E2_plant_usage]]/Table1[[#This Row],[E2_plant_cost]]</f>
        <v>0.16124837451235371</v>
      </c>
      <c r="O986" s="5">
        <f>Table1[[#This Row],[E2_plant_cost]]/Table1[[#This Row],[kWh]]</f>
        <v>2.1160781579640218E-2</v>
      </c>
    </row>
    <row r="987" spans="1:15">
      <c r="A987" s="2">
        <v>2014</v>
      </c>
      <c r="B987" s="2">
        <v>2821</v>
      </c>
      <c r="C987" s="2">
        <v>28</v>
      </c>
      <c r="D987" s="2" t="s">
        <v>862</v>
      </c>
      <c r="E987" s="2">
        <v>8760</v>
      </c>
      <c r="F987" s="2">
        <v>4138</v>
      </c>
      <c r="G987" s="2">
        <v>349</v>
      </c>
      <c r="H987">
        <f>Table1[[#This Row],[E2_plant_usage]]*1055055852.62</f>
        <v>368214492564.38</v>
      </c>
      <c r="I987">
        <f>Table1[[#This Row],[E2 in joule]]/3600000</f>
        <v>102281.80349010555</v>
      </c>
      <c r="J987">
        <f>Table1[[#This Row],[kWh]]/Table1[[#This Row],[PRODHOURS]]</f>
        <v>11.676004964623921</v>
      </c>
      <c r="K987">
        <f>Table1[[#This Row],[KW]]/1000</f>
        <v>1.1676004964623921E-2</v>
      </c>
      <c r="L987" s="5">
        <f>Table1[[#This Row],[kWh]]/33.33</f>
        <v>3068.7609808012467</v>
      </c>
      <c r="M987" s="5">
        <f>Table1[[#This Row],[MW]]/0.769</f>
        <v>1.5183361462449831E-2</v>
      </c>
      <c r="N987" s="5">
        <f>Table1[[#This Row],[E2_plant_usage]]/Table1[[#This Row],[E2_plant_cost]]</f>
        <v>8.4340260995650077E-2</v>
      </c>
      <c r="O987" s="5">
        <f>Table1[[#This Row],[E2_plant_cost]]/Table1[[#This Row],[kWh]]</f>
        <v>4.045685409135652E-2</v>
      </c>
    </row>
    <row r="988" spans="1:15">
      <c r="A988" s="2">
        <v>1989</v>
      </c>
      <c r="B988" s="2">
        <v>3555</v>
      </c>
      <c r="C988" s="2">
        <v>75</v>
      </c>
      <c r="D988" s="2" t="s">
        <v>271</v>
      </c>
      <c r="E988" s="2">
        <v>6500</v>
      </c>
      <c r="F988" s="2">
        <v>1580</v>
      </c>
      <c r="G988" s="2">
        <v>332</v>
      </c>
      <c r="H988">
        <f>Table1[[#This Row],[E2_plant_usage]]*1055055852.62</f>
        <v>350278543069.84003</v>
      </c>
      <c r="I988">
        <f>Table1[[#This Row],[E2 in joule]]/3600000</f>
        <v>97299.595297177788</v>
      </c>
      <c r="J988">
        <f>Table1[[#This Row],[kWh]]/Table1[[#This Row],[PRODHOURS]]</f>
        <v>14.969168507258122</v>
      </c>
      <c r="K988">
        <f>Table1[[#This Row],[KW]]/1000</f>
        <v>1.4969168507258122E-2</v>
      </c>
      <c r="L988" s="5">
        <f>Table1[[#This Row],[kWh]]/33.33</f>
        <v>2919.2797868940233</v>
      </c>
      <c r="M988" s="5">
        <f>Table1[[#This Row],[MW]]/0.769</f>
        <v>1.9465758787071682E-2</v>
      </c>
      <c r="N988" s="5">
        <f>Table1[[#This Row],[E2_plant_usage]]/Table1[[#This Row],[E2_plant_cost]]</f>
        <v>0.21012658227848102</v>
      </c>
      <c r="O988" s="5">
        <f>Table1[[#This Row],[E2_plant_cost]]/Table1[[#This Row],[kWh]]</f>
        <v>1.6238505362476348E-2</v>
      </c>
    </row>
    <row r="989" spans="1:15">
      <c r="A989" s="2">
        <v>1991</v>
      </c>
      <c r="B989" s="2">
        <v>3291</v>
      </c>
      <c r="C989" s="2">
        <v>83</v>
      </c>
      <c r="D989" s="2" t="s">
        <v>317</v>
      </c>
      <c r="E989" s="2">
        <v>2800</v>
      </c>
      <c r="F989" s="2">
        <v>1540</v>
      </c>
      <c r="G989" s="2">
        <v>326</v>
      </c>
      <c r="H989">
        <f>Table1[[#This Row],[E2_plant_usage]]*1055055852.62</f>
        <v>343948207954.12</v>
      </c>
      <c r="I989">
        <f>Table1[[#This Row],[E2 in joule]]/3600000</f>
        <v>95541.168876144438</v>
      </c>
      <c r="J989">
        <f>Table1[[#This Row],[kWh]]/Table1[[#This Row],[PRODHOURS]]</f>
        <v>34.121846027194444</v>
      </c>
      <c r="K989">
        <f>Table1[[#This Row],[KW]]/1000</f>
        <v>3.4121846027194445E-2</v>
      </c>
      <c r="L989" s="5">
        <f>Table1[[#This Row],[kWh]]/33.33</f>
        <v>2866.5217184561789</v>
      </c>
      <c r="M989" s="5">
        <f>Table1[[#This Row],[MW]]/0.769</f>
        <v>4.4371711348757406E-2</v>
      </c>
      <c r="N989" s="5">
        <f>Table1[[#This Row],[E2_plant_usage]]/Table1[[#This Row],[E2_plant_cost]]</f>
        <v>0.21168831168831168</v>
      </c>
      <c r="O989" s="5">
        <f>Table1[[#This Row],[E2_plant_cost]]/Table1[[#This Row],[kWh]]</f>
        <v>1.611870587428537E-2</v>
      </c>
    </row>
    <row r="990" spans="1:15">
      <c r="A990" s="2">
        <v>1983</v>
      </c>
      <c r="B990" s="2">
        <v>2752</v>
      </c>
      <c r="C990" s="2">
        <v>100</v>
      </c>
      <c r="D990" s="2" t="s">
        <v>62</v>
      </c>
      <c r="E990" s="2">
        <v>4400</v>
      </c>
      <c r="F990" s="2">
        <v>1320</v>
      </c>
      <c r="G990" s="2">
        <v>272</v>
      </c>
      <c r="H990">
        <f>Table1[[#This Row],[E2_plant_usage]]*1055055852.62</f>
        <v>286975191912.64001</v>
      </c>
      <c r="I990">
        <f>Table1[[#This Row],[E2 in joule]]/3600000</f>
        <v>79715.331086844453</v>
      </c>
      <c r="J990">
        <f>Table1[[#This Row],[kWh]]/Table1[[#This Row],[PRODHOURS]]</f>
        <v>18.117120701555557</v>
      </c>
      <c r="K990">
        <f>Table1[[#This Row],[KW]]/1000</f>
        <v>1.8117120701555557E-2</v>
      </c>
      <c r="L990" s="5">
        <f>Table1[[#This Row],[kWh]]/33.33</f>
        <v>2391.6991025155853</v>
      </c>
      <c r="M990" s="5">
        <f>Table1[[#This Row],[MW]]/0.769</f>
        <v>2.3559324709435055E-2</v>
      </c>
      <c r="N990" s="5">
        <f>Table1[[#This Row],[E2_plant_usage]]/Table1[[#This Row],[E2_plant_cost]]</f>
        <v>0.20606060606060606</v>
      </c>
      <c r="O990" s="5">
        <f>Table1[[#This Row],[E2_plant_cost]]/Table1[[#This Row],[kWh]]</f>
        <v>1.6558922631356186E-2</v>
      </c>
    </row>
    <row r="991" spans="1:15">
      <c r="A991" s="2">
        <v>1998</v>
      </c>
      <c r="B991" s="2">
        <v>3544</v>
      </c>
      <c r="C991" s="2">
        <v>43</v>
      </c>
      <c r="D991" s="2" t="s">
        <v>504</v>
      </c>
      <c r="E991" s="2">
        <v>6600</v>
      </c>
      <c r="F991" s="2">
        <v>1419</v>
      </c>
      <c r="G991" s="2">
        <v>271</v>
      </c>
      <c r="H991">
        <f>Table1[[#This Row],[E2_plant_usage]]*1055055852.62</f>
        <v>285920136060.02002</v>
      </c>
      <c r="I991">
        <f>Table1[[#This Row],[E2 in joule]]/3600000</f>
        <v>79422.260016672226</v>
      </c>
      <c r="J991">
        <f>Table1[[#This Row],[kWh]]/Table1[[#This Row],[PRODHOURS]]</f>
        <v>12.033675760101852</v>
      </c>
      <c r="K991">
        <f>Table1[[#This Row],[KW]]/1000</f>
        <v>1.2033675760101852E-2</v>
      </c>
      <c r="L991" s="5">
        <f>Table1[[#This Row],[kWh]]/33.33</f>
        <v>2382.9060911092779</v>
      </c>
      <c r="M991" s="5">
        <f>Table1[[#This Row],[MW]]/0.769</f>
        <v>1.564847303004142E-2</v>
      </c>
      <c r="N991" s="5">
        <f>Table1[[#This Row],[E2_plant_usage]]/Table1[[#This Row],[E2_plant_cost]]</f>
        <v>0.19097956307258632</v>
      </c>
      <c r="O991" s="5">
        <f>Table1[[#This Row],[E2_plant_cost]]/Table1[[#This Row],[kWh]]</f>
        <v>1.7866527591913466E-2</v>
      </c>
    </row>
    <row r="992" spans="1:15">
      <c r="A992" s="2">
        <v>2004</v>
      </c>
      <c r="B992" s="2">
        <v>2752</v>
      </c>
      <c r="C992" s="2">
        <v>193</v>
      </c>
      <c r="D992" s="2" t="s">
        <v>655</v>
      </c>
      <c r="E992" s="2">
        <v>6000</v>
      </c>
      <c r="F992" s="2">
        <v>2841</v>
      </c>
      <c r="G992" s="2">
        <v>265</v>
      </c>
      <c r="H992">
        <f>Table1[[#This Row],[E2_plant_usage]]*1055055852.62</f>
        <v>279589800944.29999</v>
      </c>
      <c r="I992">
        <f>Table1[[#This Row],[E2 in joule]]/3600000</f>
        <v>77663.833595638891</v>
      </c>
      <c r="J992">
        <f>Table1[[#This Row],[kWh]]/Table1[[#This Row],[PRODHOURS]]</f>
        <v>12.943972265939815</v>
      </c>
      <c r="K992">
        <f>Table1[[#This Row],[KW]]/1000</f>
        <v>1.2943972265939815E-2</v>
      </c>
      <c r="L992" s="5">
        <f>Table1[[#This Row],[kWh]]/33.33</f>
        <v>2330.1480226714339</v>
      </c>
      <c r="M992" s="5">
        <f>Table1[[#This Row],[MW]]/0.769</f>
        <v>1.6832213609804702E-2</v>
      </c>
      <c r="N992" s="5">
        <f>Table1[[#This Row],[E2_plant_usage]]/Table1[[#This Row],[E2_plant_cost]]</f>
        <v>9.3277015135515659E-2</v>
      </c>
      <c r="O992" s="5">
        <f>Table1[[#This Row],[E2_plant_cost]]/Table1[[#This Row],[kWh]]</f>
        <v>3.6580733508364084E-2</v>
      </c>
    </row>
    <row r="993" spans="1:15">
      <c r="A993" s="2">
        <v>1990</v>
      </c>
      <c r="B993" s="2">
        <v>3599</v>
      </c>
      <c r="C993" s="2">
        <v>30</v>
      </c>
      <c r="D993" s="2" t="s">
        <v>277</v>
      </c>
      <c r="E993" s="2">
        <v>4700</v>
      </c>
      <c r="F993" s="2">
        <v>1165</v>
      </c>
      <c r="G993" s="2">
        <v>242</v>
      </c>
      <c r="H993">
        <f>Table1[[#This Row],[E2_plant_usage]]*1055055852.62</f>
        <v>255323516334.04001</v>
      </c>
      <c r="I993">
        <f>Table1[[#This Row],[E2 in joule]]/3600000</f>
        <v>70923.198981677779</v>
      </c>
      <c r="J993">
        <f>Table1[[#This Row],[kWh]]/Table1[[#This Row],[PRODHOURS]]</f>
        <v>15.090042336527187</v>
      </c>
      <c r="K993">
        <f>Table1[[#This Row],[KW]]/1000</f>
        <v>1.5090042336527188E-2</v>
      </c>
      <c r="L993" s="5">
        <f>Table1[[#This Row],[kWh]]/33.33</f>
        <v>2127.9087603263661</v>
      </c>
      <c r="M993" s="5">
        <f>Table1[[#This Row],[MW]]/0.769</f>
        <v>1.9622941920061362E-2</v>
      </c>
      <c r="N993" s="5">
        <f>Table1[[#This Row],[E2_plant_usage]]/Table1[[#This Row],[E2_plant_cost]]</f>
        <v>0.20772532188841203</v>
      </c>
      <c r="O993" s="5">
        <f>Table1[[#This Row],[E2_plant_cost]]/Table1[[#This Row],[kWh]]</f>
        <v>1.6426219018983688E-2</v>
      </c>
    </row>
    <row r="994" spans="1:15">
      <c r="A994" s="2">
        <v>1982</v>
      </c>
      <c r="B994" s="2">
        <v>3714</v>
      </c>
      <c r="C994" s="2">
        <v>300</v>
      </c>
      <c r="D994" s="2" t="s">
        <v>14</v>
      </c>
      <c r="E994" s="2">
        <v>4160</v>
      </c>
      <c r="F994" s="2">
        <v>1011</v>
      </c>
      <c r="G994" s="2">
        <v>231</v>
      </c>
      <c r="H994">
        <f>Table1[[#This Row],[E2_plant_usage]]*1055055852.62</f>
        <v>243717901955.22</v>
      </c>
      <c r="I994">
        <f>Table1[[#This Row],[E2 in joule]]/3600000</f>
        <v>67699.417209783336</v>
      </c>
      <c r="J994">
        <f>Table1[[#This Row],[kWh]]/Table1[[#This Row],[PRODHOURS]]</f>
        <v>16.273898367736379</v>
      </c>
      <c r="K994">
        <f>Table1[[#This Row],[KW]]/1000</f>
        <v>1.6273898367736378E-2</v>
      </c>
      <c r="L994" s="5">
        <f>Table1[[#This Row],[kWh]]/33.33</f>
        <v>2031.1856348569859</v>
      </c>
      <c r="M994" s="5">
        <f>Table1[[#This Row],[MW]]/0.769</f>
        <v>2.1162416603038203E-2</v>
      </c>
      <c r="N994" s="5">
        <f>Table1[[#This Row],[E2_plant_usage]]/Table1[[#This Row],[E2_plant_cost]]</f>
        <v>0.228486646884273</v>
      </c>
      <c r="O994" s="5">
        <f>Table1[[#This Row],[E2_plant_cost]]/Table1[[#This Row],[kWh]]</f>
        <v>1.4933658835897616E-2</v>
      </c>
    </row>
    <row r="995" spans="1:15">
      <c r="A995" s="2">
        <v>1989</v>
      </c>
      <c r="B995" s="2">
        <v>3544</v>
      </c>
      <c r="C995" s="2">
        <v>75</v>
      </c>
      <c r="D995" s="2" t="s">
        <v>250</v>
      </c>
      <c r="E995" s="2">
        <v>6000</v>
      </c>
      <c r="F995" s="2">
        <v>853</v>
      </c>
      <c r="G995" s="2">
        <v>181</v>
      </c>
      <c r="H995">
        <f>Table1[[#This Row],[E2_plant_usage]]*1055055852.62</f>
        <v>190965109324.22</v>
      </c>
      <c r="I995">
        <f>Table1[[#This Row],[E2 in joule]]/3600000</f>
        <v>53045.863701172224</v>
      </c>
      <c r="J995">
        <f>Table1[[#This Row],[kWh]]/Table1[[#This Row],[PRODHOURS]]</f>
        <v>8.8409772835287033</v>
      </c>
      <c r="K995">
        <f>Table1[[#This Row],[KW]]/1000</f>
        <v>8.8409772835287039E-3</v>
      </c>
      <c r="L995" s="5">
        <f>Table1[[#This Row],[kWh]]/33.33</f>
        <v>1591.5350645416211</v>
      </c>
      <c r="M995" s="5">
        <f>Table1[[#This Row],[MW]]/0.769</f>
        <v>1.1496719484432644E-2</v>
      </c>
      <c r="N995" s="5">
        <f>Table1[[#This Row],[E2_plant_usage]]/Table1[[#This Row],[E2_plant_cost]]</f>
        <v>0.21219226260257915</v>
      </c>
      <c r="O995" s="5">
        <f>Table1[[#This Row],[E2_plant_cost]]/Table1[[#This Row],[kWh]]</f>
        <v>1.6080424381536652E-2</v>
      </c>
    </row>
    <row r="996" spans="1:15">
      <c r="A996" s="2">
        <v>2024</v>
      </c>
      <c r="B996" s="2">
        <v>5044</v>
      </c>
      <c r="C996" s="2">
        <v>20</v>
      </c>
      <c r="D996" s="2" t="s">
        <v>1008</v>
      </c>
      <c r="E996" s="2">
        <v>2340</v>
      </c>
      <c r="F996" s="2">
        <v>3695</v>
      </c>
      <c r="G996" s="2">
        <v>172.69</v>
      </c>
      <c r="H996">
        <f>Table1[[#This Row],[E2_plant_usage]]*1055055852.62</f>
        <v>182197595188.94778</v>
      </c>
      <c r="I996">
        <f>Table1[[#This Row],[E2 in joule]]/3600000</f>
        <v>50610.44310804105</v>
      </c>
      <c r="J996">
        <f>Table1[[#This Row],[kWh]]/Table1[[#This Row],[PRODHOURS]]</f>
        <v>21.628394490615833</v>
      </c>
      <c r="K996">
        <f>Table1[[#This Row],[KW]]/1000</f>
        <v>2.1628394490615831E-2</v>
      </c>
      <c r="L996" s="5">
        <f>Table1[[#This Row],[kWh]]/33.33</f>
        <v>1518.465139755207</v>
      </c>
      <c r="M996" s="5">
        <f>Table1[[#This Row],[MW]]/0.769</f>
        <v>2.8125350442933461E-2</v>
      </c>
      <c r="N996" s="5">
        <f>Table1[[#This Row],[E2_plant_usage]]/Table1[[#This Row],[E2_plant_cost]]</f>
        <v>4.6736129905277403E-2</v>
      </c>
      <c r="O996" s="5">
        <f>Table1[[#This Row],[E2_plant_cost]]/Table1[[#This Row],[kWh]]</f>
        <v>7.3008647486291892E-2</v>
      </c>
    </row>
    <row r="997" spans="1:15">
      <c r="A997" s="2">
        <v>1988</v>
      </c>
      <c r="B997" s="2">
        <v>3469</v>
      </c>
      <c r="C997" s="2">
        <v>14</v>
      </c>
      <c r="D997" s="2" t="s">
        <v>236</v>
      </c>
      <c r="E997" s="2">
        <v>4335</v>
      </c>
      <c r="F997" s="2">
        <v>773</v>
      </c>
      <c r="G997" s="2">
        <v>158</v>
      </c>
      <c r="H997">
        <f>Table1[[#This Row],[E2_plant_usage]]*1055055852.62</f>
        <v>166698824713.95999</v>
      </c>
      <c r="I997">
        <f>Table1[[#This Row],[E2 in joule]]/3600000</f>
        <v>46305.229087211112</v>
      </c>
      <c r="J997">
        <f>Table1[[#This Row],[kWh]]/Table1[[#This Row],[PRODHOURS]]</f>
        <v>10.6817137456081</v>
      </c>
      <c r="K997">
        <f>Table1[[#This Row],[KW]]/1000</f>
        <v>1.06817137456081E-2</v>
      </c>
      <c r="L997" s="5">
        <f>Table1[[#This Row],[kWh]]/33.33</f>
        <v>1389.295802196553</v>
      </c>
      <c r="M997" s="5">
        <f>Table1[[#This Row],[MW]]/0.769</f>
        <v>1.3890394987786867E-2</v>
      </c>
      <c r="N997" s="5">
        <f>Table1[[#This Row],[E2_plant_usage]]/Table1[[#This Row],[E2_plant_cost]]</f>
        <v>0.20439844760672704</v>
      </c>
      <c r="O997" s="5">
        <f>Table1[[#This Row],[E2_plant_cost]]/Table1[[#This Row],[kWh]]</f>
        <v>1.669357900258164E-2</v>
      </c>
    </row>
    <row r="998" spans="1:15">
      <c r="A998" s="2">
        <v>1985</v>
      </c>
      <c r="B998" s="2">
        <v>3089</v>
      </c>
      <c r="C998" s="2">
        <v>47</v>
      </c>
      <c r="D998" s="2" t="s">
        <v>135</v>
      </c>
      <c r="E998" s="2">
        <v>6240</v>
      </c>
      <c r="F998" s="2">
        <v>835</v>
      </c>
      <c r="G998" s="2">
        <v>142</v>
      </c>
      <c r="H998">
        <f>Table1[[#This Row],[E2_plant_usage]]*1055055852.62</f>
        <v>149817931072.04001</v>
      </c>
      <c r="I998">
        <f>Table1[[#This Row],[E2 in joule]]/3600000</f>
        <v>41616.091964455562</v>
      </c>
      <c r="J998">
        <f>Table1[[#This Row],[kWh]]/Table1[[#This Row],[PRODHOURS]]</f>
        <v>6.6692455071242884</v>
      </c>
      <c r="K998">
        <f>Table1[[#This Row],[KW]]/1000</f>
        <v>6.6692455071242886E-3</v>
      </c>
      <c r="L998" s="5">
        <f>Table1[[#This Row],[kWh]]/33.33</f>
        <v>1248.6076196956365</v>
      </c>
      <c r="M998" s="5">
        <f>Table1[[#This Row],[MW]]/0.769</f>
        <v>8.6726209455452383E-3</v>
      </c>
      <c r="N998" s="5">
        <f>Table1[[#This Row],[E2_plant_usage]]/Table1[[#This Row],[E2_plant_cost]]</f>
        <v>0.17005988023952096</v>
      </c>
      <c r="O998" s="5">
        <f>Table1[[#This Row],[E2_plant_cost]]/Table1[[#This Row],[kWh]]</f>
        <v>2.0064353969449514E-2</v>
      </c>
    </row>
    <row r="999" spans="1:15">
      <c r="A999" s="2">
        <v>1982</v>
      </c>
      <c r="B999" s="2">
        <v>3089</v>
      </c>
      <c r="C999" s="2">
        <v>207</v>
      </c>
      <c r="D999" s="2" t="s">
        <v>34</v>
      </c>
      <c r="E999" s="2">
        <v>6000</v>
      </c>
      <c r="F999" s="2">
        <v>600</v>
      </c>
      <c r="G999" s="2">
        <v>138</v>
      </c>
      <c r="H999">
        <f>Table1[[#This Row],[E2_plant_usage]]*1055055852.62</f>
        <v>145597707661.56</v>
      </c>
      <c r="I999">
        <f>Table1[[#This Row],[E2 in joule]]/3600000</f>
        <v>40443.807683766667</v>
      </c>
      <c r="J999">
        <f>Table1[[#This Row],[kWh]]/Table1[[#This Row],[PRODHOURS]]</f>
        <v>6.7406346139611113</v>
      </c>
      <c r="K999">
        <f>Table1[[#This Row],[KW]]/1000</f>
        <v>6.7406346139611117E-3</v>
      </c>
      <c r="L999" s="5">
        <f>Table1[[#This Row],[kWh]]/33.33</f>
        <v>1213.435574070407</v>
      </c>
      <c r="M999" s="5">
        <f>Table1[[#This Row],[MW]]/0.769</f>
        <v>8.7654546345398068E-3</v>
      </c>
      <c r="N999" s="5">
        <f>Table1[[#This Row],[E2_plant_usage]]/Table1[[#This Row],[E2_plant_cost]]</f>
        <v>0.23</v>
      </c>
      <c r="O999" s="5">
        <f>Table1[[#This Row],[E2_plant_cost]]/Table1[[#This Row],[kWh]]</f>
        <v>1.4835398404904096E-2</v>
      </c>
    </row>
    <row r="1000" spans="1:15">
      <c r="A1000" s="2">
        <v>1993</v>
      </c>
      <c r="B1000" s="2">
        <v>3679</v>
      </c>
      <c r="C1000" s="2">
        <v>62</v>
      </c>
      <c r="D1000" s="2" t="s">
        <v>369</v>
      </c>
      <c r="E1000" s="2">
        <v>2250</v>
      </c>
      <c r="F1000" s="2">
        <v>530</v>
      </c>
      <c r="G1000" s="2">
        <v>122</v>
      </c>
      <c r="H1000">
        <f>Table1[[#This Row],[E2_plant_usage]]*1055055852.62</f>
        <v>128716814019.64</v>
      </c>
      <c r="I1000">
        <f>Table1[[#This Row],[E2 in joule]]/3600000</f>
        <v>35754.670561011109</v>
      </c>
      <c r="J1000">
        <f>Table1[[#This Row],[kWh]]/Table1[[#This Row],[PRODHOURS]]</f>
        <v>15.890964693782715</v>
      </c>
      <c r="K1000">
        <f>Table1[[#This Row],[KW]]/1000</f>
        <v>1.5890964693782716E-2</v>
      </c>
      <c r="L1000" s="5">
        <f>Table1[[#This Row],[kWh]]/33.33</f>
        <v>1072.7473915694902</v>
      </c>
      <c r="M1000" s="5">
        <f>Table1[[#This Row],[MW]]/0.769</f>
        <v>2.0664453437948916E-2</v>
      </c>
      <c r="N1000" s="5">
        <f>Table1[[#This Row],[E2_plant_usage]]/Table1[[#This Row],[E2_plant_cost]]</f>
        <v>0.23018867924528302</v>
      </c>
      <c r="O1000" s="5">
        <f>Table1[[#This Row],[E2_plant_cost]]/Table1[[#This Row],[kWh]]</f>
        <v>1.4823238242277126E-2</v>
      </c>
    </row>
    <row r="1001" spans="1:15">
      <c r="A1001" s="2">
        <v>2003</v>
      </c>
      <c r="B1001" s="2">
        <v>3089</v>
      </c>
      <c r="C1001" s="2">
        <v>130</v>
      </c>
      <c r="D1001" s="2" t="s">
        <v>635</v>
      </c>
      <c r="E1001" s="2">
        <v>5760</v>
      </c>
      <c r="F1001" s="2">
        <v>253</v>
      </c>
      <c r="G1001" s="2">
        <v>22</v>
      </c>
      <c r="H1001">
        <f>Table1[[#This Row],[E2_plant_usage]]*1055055852.62</f>
        <v>23211228757.639999</v>
      </c>
      <c r="I1001">
        <f>Table1[[#This Row],[E2 in joule]]/3600000</f>
        <v>6447.5635437888886</v>
      </c>
      <c r="J1001">
        <f>Table1[[#This Row],[kWh]]/Table1[[#This Row],[PRODHOURS]]</f>
        <v>1.1193686707966821</v>
      </c>
      <c r="K1001">
        <f>Table1[[#This Row],[KW]]/1000</f>
        <v>1.119368670796682E-3</v>
      </c>
      <c r="L1001" s="5">
        <f>Table1[[#This Row],[kWh]]/33.33</f>
        <v>193.44625093876056</v>
      </c>
      <c r="M1001" s="5">
        <f>Table1[[#This Row],[MW]]/0.769</f>
        <v>1.4556159568227334E-3</v>
      </c>
      <c r="N1001" s="5">
        <f>Table1[[#This Row],[E2_plant_usage]]/Table1[[#This Row],[E2_plant_cost]]</f>
        <v>8.6956521739130432E-2</v>
      </c>
      <c r="O1001" s="5">
        <f>Table1[[#This Row],[E2_plant_cost]]/Table1[[#This Row],[kWh]]</f>
        <v>3.9239628780971335E-2</v>
      </c>
    </row>
    <row r="1002" spans="1:15">
      <c r="A1002" s="2">
        <v>2024</v>
      </c>
      <c r="B1002" s="2">
        <v>8661</v>
      </c>
      <c r="C1002" s="2">
        <v>10</v>
      </c>
      <c r="D1002" s="2" t="s">
        <v>1007</v>
      </c>
      <c r="E1002" s="2">
        <v>2158</v>
      </c>
      <c r="F1002" s="2">
        <v>20298</v>
      </c>
      <c r="G1002" s="2">
        <v>16</v>
      </c>
      <c r="H1002">
        <f>Table1[[#This Row],[E2_plant_usage]]*1055055852.62</f>
        <v>16880893641.92</v>
      </c>
      <c r="I1002">
        <f>Table1[[#This Row],[E2 in joule]]/3600000</f>
        <v>4689.1371227555555</v>
      </c>
      <c r="J1002">
        <f>Table1[[#This Row],[kWh]]/Table1[[#This Row],[PRODHOURS]]</f>
        <v>2.1729087686541035</v>
      </c>
      <c r="K1002">
        <f>Table1[[#This Row],[KW]]/1000</f>
        <v>2.1729087686541033E-3</v>
      </c>
      <c r="L1002" s="5">
        <f>Table1[[#This Row],[kWh]]/33.33</f>
        <v>140.68818250091675</v>
      </c>
      <c r="M1002" s="5">
        <f>Table1[[#This Row],[MW]]/0.769</f>
        <v>2.8256290879767271E-3</v>
      </c>
      <c r="N1002" s="5">
        <f>Table1[[#This Row],[E2_plant_usage]]/Table1[[#This Row],[E2_plant_cost]]</f>
        <v>7.8825500049265937E-4</v>
      </c>
      <c r="O1002" s="5">
        <f>Table1[[#This Row],[E2_plant_cost]]/Table1[[#This Row],[kWh]]</f>
        <v>4.3287281793269354</v>
      </c>
    </row>
    <row r="1003" spans="1:15">
      <c r="A1003" s="2">
        <v>1990</v>
      </c>
      <c r="B1003" s="2">
        <v>2752</v>
      </c>
      <c r="C1003" s="2">
        <v>76</v>
      </c>
      <c r="D1003" s="2" t="s">
        <v>272</v>
      </c>
      <c r="E1003" s="2">
        <v>4000</v>
      </c>
      <c r="F1003" s="2">
        <v>121</v>
      </c>
      <c r="G1003" s="2">
        <v>16</v>
      </c>
      <c r="H1003">
        <f>Table1[[#This Row],[E2_plant_usage]]*1055055852.62</f>
        <v>16880893641.92</v>
      </c>
      <c r="I1003">
        <f>Table1[[#This Row],[E2 in joule]]/3600000</f>
        <v>4689.1371227555555</v>
      </c>
      <c r="J1003">
        <f>Table1[[#This Row],[kWh]]/Table1[[#This Row],[PRODHOURS]]</f>
        <v>1.1722842806888889</v>
      </c>
      <c r="K1003">
        <f>Table1[[#This Row],[KW]]/1000</f>
        <v>1.1722842806888888E-3</v>
      </c>
      <c r="L1003" s="5">
        <f>Table1[[#This Row],[kWh]]/33.33</f>
        <v>140.68818250091675</v>
      </c>
      <c r="M1003" s="5">
        <f>Table1[[#This Row],[MW]]/0.769</f>
        <v>1.5244268929634445E-3</v>
      </c>
      <c r="N1003" s="5">
        <f>Table1[[#This Row],[E2_plant_usage]]/Table1[[#This Row],[E2_plant_cost]]</f>
        <v>0.13223140495867769</v>
      </c>
      <c r="O1003" s="5">
        <f>Table1[[#This Row],[E2_plant_cost]]/Table1[[#This Row],[kWh]]</f>
        <v>2.5804321100530062E-2</v>
      </c>
    </row>
    <row r="1004" spans="1:15" ht="14.4">
      <c r="A1004" s="2">
        <v>2022</v>
      </c>
      <c r="B1004" s="2">
        <v>4952</v>
      </c>
      <c r="C1004" s="2">
        <v>30</v>
      </c>
      <c r="D1004" s="2" t="s">
        <v>933</v>
      </c>
      <c r="E1004" s="2">
        <v>8760</v>
      </c>
      <c r="F1004" s="3"/>
      <c r="G1004" s="3"/>
      <c r="H1004">
        <f>Table1[[#This Row],[E2_plant_usage]]*1055055852.62</f>
        <v>0</v>
      </c>
      <c r="I1004">
        <f>Table1[[#This Row],[E2 in joule]]/3600000</f>
        <v>0</v>
      </c>
      <c r="J1004">
        <f>Table1[[#This Row],[kWh]]/Table1[[#This Row],[PRODHOURS]]</f>
        <v>0</v>
      </c>
      <c r="K1004">
        <f>Table1[[#This Row],[KW]]/1000</f>
        <v>0</v>
      </c>
      <c r="L1004" s="5">
        <f>Table1[[#This Row],[kWh]]/33.33</f>
        <v>0</v>
      </c>
      <c r="M1004" s="5">
        <f>Table1[[#This Row],[MW]]/0.769</f>
        <v>0</v>
      </c>
      <c r="N1004" s="5" t="e">
        <f>Table1[[#This Row],[E2_plant_usage]]/Table1[[#This Row],[E2_plant_cost]]</f>
        <v>#DIV/0!</v>
      </c>
      <c r="O1004" s="5" t="e">
        <f>Table1[[#This Row],[E2_plant_cost]]/Table1[[#This Row],[kWh]]</f>
        <v>#DIV/0!</v>
      </c>
    </row>
    <row r="1005" spans="1:15" ht="14.4">
      <c r="A1005" s="2">
        <v>2020</v>
      </c>
      <c r="B1005" s="2">
        <v>3081</v>
      </c>
      <c r="C1005" s="2">
        <v>280</v>
      </c>
      <c r="D1005" s="2" t="s">
        <v>948</v>
      </c>
      <c r="E1005" s="2">
        <v>8760</v>
      </c>
      <c r="F1005" s="3"/>
      <c r="G1005" s="3"/>
      <c r="H1005">
        <f>Table1[[#This Row],[E2_plant_usage]]*1055055852.62</f>
        <v>0</v>
      </c>
      <c r="I1005">
        <f>Table1[[#This Row],[E2 in joule]]/3600000</f>
        <v>0</v>
      </c>
      <c r="J1005">
        <f>Table1[[#This Row],[kWh]]/Table1[[#This Row],[PRODHOURS]]</f>
        <v>0</v>
      </c>
      <c r="K1005">
        <f>Table1[[#This Row],[KW]]/1000</f>
        <v>0</v>
      </c>
      <c r="L1005" s="5">
        <f>Table1[[#This Row],[kWh]]/33.33</f>
        <v>0</v>
      </c>
      <c r="M1005" s="5">
        <f>Table1[[#This Row],[MW]]/0.769</f>
        <v>0</v>
      </c>
      <c r="N1005" s="5" t="e">
        <f>Table1[[#This Row],[E2_plant_usage]]/Table1[[#This Row],[E2_plant_cost]]</f>
        <v>#DIV/0!</v>
      </c>
      <c r="O1005" s="5" t="e">
        <f>Table1[[#This Row],[E2_plant_cost]]/Table1[[#This Row],[kWh]]</f>
        <v>#DIV/0!</v>
      </c>
    </row>
    <row r="1006" spans="1:15" ht="14.4">
      <c r="A1006" s="2">
        <v>2020</v>
      </c>
      <c r="B1006" s="2">
        <v>3061</v>
      </c>
      <c r="C1006" s="2">
        <v>192</v>
      </c>
      <c r="D1006" s="2" t="s">
        <v>951</v>
      </c>
      <c r="E1006" s="2">
        <v>7344</v>
      </c>
      <c r="F1006" s="3"/>
      <c r="G1006" s="3"/>
      <c r="H1006">
        <f>Table1[[#This Row],[E2_plant_usage]]*1055055852.62</f>
        <v>0</v>
      </c>
      <c r="I1006">
        <f>Table1[[#This Row],[E2 in joule]]/3600000</f>
        <v>0</v>
      </c>
      <c r="J1006">
        <f>Table1[[#This Row],[kWh]]/Table1[[#This Row],[PRODHOURS]]</f>
        <v>0</v>
      </c>
      <c r="K1006">
        <f>Table1[[#This Row],[KW]]/1000</f>
        <v>0</v>
      </c>
      <c r="L1006" s="5">
        <f>Table1[[#This Row],[kWh]]/33.33</f>
        <v>0</v>
      </c>
      <c r="M1006" s="5">
        <f>Table1[[#This Row],[MW]]/0.769</f>
        <v>0</v>
      </c>
      <c r="N1006" s="5" t="e">
        <f>Table1[[#This Row],[E2_plant_usage]]/Table1[[#This Row],[E2_plant_cost]]</f>
        <v>#DIV/0!</v>
      </c>
      <c r="O1006" s="5" t="e">
        <f>Table1[[#This Row],[E2_plant_cost]]/Table1[[#This Row],[kWh]]</f>
        <v>#DIV/0!</v>
      </c>
    </row>
    <row r="1007" spans="1:15" ht="14.4">
      <c r="A1007" s="2">
        <v>2011</v>
      </c>
      <c r="B1007" s="2">
        <v>3444</v>
      </c>
      <c r="C1007" s="2">
        <v>30</v>
      </c>
      <c r="D1007" s="2" t="s">
        <v>779</v>
      </c>
      <c r="E1007" s="2">
        <v>2500</v>
      </c>
      <c r="F1007" s="3"/>
      <c r="G1007" s="3"/>
      <c r="H1007">
        <f>Table1[[#This Row],[E2_plant_usage]]*1055055852.62</f>
        <v>0</v>
      </c>
      <c r="I1007">
        <f>Table1[[#This Row],[E2 in joule]]/3600000</f>
        <v>0</v>
      </c>
      <c r="J1007">
        <f>Table1[[#This Row],[kWh]]/Table1[[#This Row],[PRODHOURS]]</f>
        <v>0</v>
      </c>
      <c r="K1007">
        <f>Table1[[#This Row],[KW]]/1000</f>
        <v>0</v>
      </c>
      <c r="L1007" s="5">
        <f>Table1[[#This Row],[kWh]]/33.33</f>
        <v>0</v>
      </c>
      <c r="M1007" s="5">
        <f>Table1[[#This Row],[MW]]/0.769</f>
        <v>0</v>
      </c>
      <c r="N1007" s="5" t="e">
        <f>Table1[[#This Row],[E2_plant_usage]]/Table1[[#This Row],[E2_plant_cost]]</f>
        <v>#DIV/0!</v>
      </c>
      <c r="O1007" s="5" t="e">
        <f>Table1[[#This Row],[E2_plant_cost]]/Table1[[#This Row],[kWh]]</f>
        <v>#DIV/0!</v>
      </c>
    </row>
    <row r="1008" spans="1:15" ht="14.4">
      <c r="A1008" s="2">
        <v>2009</v>
      </c>
      <c r="B1008" s="2">
        <v>3089</v>
      </c>
      <c r="C1008" s="2">
        <v>135</v>
      </c>
      <c r="D1008" s="2" t="s">
        <v>356</v>
      </c>
      <c r="E1008" s="2">
        <v>8400</v>
      </c>
      <c r="F1008" s="3"/>
      <c r="G1008" s="3"/>
      <c r="H1008">
        <f>Table1[[#This Row],[E2_plant_usage]]*1055055852.62</f>
        <v>0</v>
      </c>
      <c r="I1008">
        <f>Table1[[#This Row],[E2 in joule]]/3600000</f>
        <v>0</v>
      </c>
      <c r="J1008">
        <f>Table1[[#This Row],[kWh]]/Table1[[#This Row],[PRODHOURS]]</f>
        <v>0</v>
      </c>
      <c r="K1008">
        <f>Table1[[#This Row],[KW]]/1000</f>
        <v>0</v>
      </c>
      <c r="L1008" s="5">
        <f>Table1[[#This Row],[kWh]]/33.33</f>
        <v>0</v>
      </c>
      <c r="M1008" s="5">
        <f>Table1[[#This Row],[MW]]/0.769</f>
        <v>0</v>
      </c>
      <c r="N1008" s="5" t="e">
        <f>Table1[[#This Row],[E2_plant_usage]]/Table1[[#This Row],[E2_plant_cost]]</f>
        <v>#DIV/0!</v>
      </c>
      <c r="O1008" s="5" t="e">
        <f>Table1[[#This Row],[E2_plant_cost]]/Table1[[#This Row],[kWh]]</f>
        <v>#DIV/0!</v>
      </c>
    </row>
    <row r="1009" spans="1:15" ht="14.4">
      <c r="A1009" s="2">
        <v>2009</v>
      </c>
      <c r="B1009" s="2">
        <v>3087</v>
      </c>
      <c r="C1009" s="2">
        <v>75</v>
      </c>
      <c r="D1009" s="2" t="s">
        <v>744</v>
      </c>
      <c r="E1009" s="2">
        <v>6000</v>
      </c>
      <c r="F1009" s="3"/>
      <c r="G1009" s="3"/>
      <c r="H1009">
        <f>Table1[[#This Row],[E2_plant_usage]]*1055055852.62</f>
        <v>0</v>
      </c>
      <c r="I1009">
        <f>Table1[[#This Row],[E2 in joule]]/3600000</f>
        <v>0</v>
      </c>
      <c r="J1009">
        <f>Table1[[#This Row],[kWh]]/Table1[[#This Row],[PRODHOURS]]</f>
        <v>0</v>
      </c>
      <c r="K1009">
        <f>Table1[[#This Row],[KW]]/1000</f>
        <v>0</v>
      </c>
      <c r="L1009" s="5">
        <f>Table1[[#This Row],[kWh]]/33.33</f>
        <v>0</v>
      </c>
      <c r="M1009" s="5">
        <f>Table1[[#This Row],[MW]]/0.769</f>
        <v>0</v>
      </c>
      <c r="N1009" s="5" t="e">
        <f>Table1[[#This Row],[E2_plant_usage]]/Table1[[#This Row],[E2_plant_cost]]</f>
        <v>#DIV/0!</v>
      </c>
      <c r="O1009" s="5" t="e">
        <f>Table1[[#This Row],[E2_plant_cost]]/Table1[[#This Row],[kWh]]</f>
        <v>#DIV/0!</v>
      </c>
    </row>
    <row r="1010" spans="1:15" ht="14.4">
      <c r="A1010" s="2">
        <v>2008</v>
      </c>
      <c r="B1010" s="2">
        <v>3341</v>
      </c>
      <c r="C1010" s="2">
        <v>210</v>
      </c>
      <c r="D1010" s="2" t="s">
        <v>723</v>
      </c>
      <c r="E1010" s="2">
        <v>8736</v>
      </c>
      <c r="F1010" s="3"/>
      <c r="G1010" s="3"/>
      <c r="H1010">
        <f>Table1[[#This Row],[E2_plant_usage]]*1055055852.62</f>
        <v>0</v>
      </c>
      <c r="I1010">
        <f>Table1[[#This Row],[E2 in joule]]/3600000</f>
        <v>0</v>
      </c>
      <c r="J1010">
        <f>Table1[[#This Row],[kWh]]/Table1[[#This Row],[PRODHOURS]]</f>
        <v>0</v>
      </c>
      <c r="K1010">
        <f>Table1[[#This Row],[KW]]/1000</f>
        <v>0</v>
      </c>
      <c r="L1010" s="5">
        <f>Table1[[#This Row],[kWh]]/33.33</f>
        <v>0</v>
      </c>
      <c r="M1010" s="5">
        <f>Table1[[#This Row],[MW]]/0.769</f>
        <v>0</v>
      </c>
      <c r="N1010" s="5" t="e">
        <f>Table1[[#This Row],[E2_plant_usage]]/Table1[[#This Row],[E2_plant_cost]]</f>
        <v>#DIV/0!</v>
      </c>
      <c r="O1010" s="5" t="e">
        <f>Table1[[#This Row],[E2_plant_cost]]/Table1[[#This Row],[kWh]]</f>
        <v>#DIV/0!</v>
      </c>
    </row>
    <row r="1011" spans="1:15" ht="14.4">
      <c r="A1011" s="2">
        <v>2007</v>
      </c>
      <c r="B1011" s="2">
        <v>2821</v>
      </c>
      <c r="C1011" s="2">
        <v>50</v>
      </c>
      <c r="D1011" s="2" t="s">
        <v>705</v>
      </c>
      <c r="E1011" s="2">
        <v>8400</v>
      </c>
      <c r="F1011" s="3"/>
      <c r="G1011" s="3"/>
      <c r="H1011">
        <f>Table1[[#This Row],[E2_plant_usage]]*1055055852.62</f>
        <v>0</v>
      </c>
      <c r="I1011">
        <f>Table1[[#This Row],[E2 in joule]]/3600000</f>
        <v>0</v>
      </c>
      <c r="J1011">
        <f>Table1[[#This Row],[kWh]]/Table1[[#This Row],[PRODHOURS]]</f>
        <v>0</v>
      </c>
      <c r="K1011">
        <f>Table1[[#This Row],[KW]]/1000</f>
        <v>0</v>
      </c>
      <c r="L1011" s="5">
        <f>Table1[[#This Row],[kWh]]/33.33</f>
        <v>0</v>
      </c>
      <c r="M1011" s="5">
        <f>Table1[[#This Row],[MW]]/0.769</f>
        <v>0</v>
      </c>
      <c r="N1011" s="5" t="e">
        <f>Table1[[#This Row],[E2_plant_usage]]/Table1[[#This Row],[E2_plant_cost]]</f>
        <v>#DIV/0!</v>
      </c>
      <c r="O1011" s="5" t="e">
        <f>Table1[[#This Row],[E2_plant_cost]]/Table1[[#This Row],[kWh]]</f>
        <v>#DIV/0!</v>
      </c>
    </row>
    <row r="1012" spans="1:15" ht="14.4">
      <c r="A1012" s="2">
        <v>2004</v>
      </c>
      <c r="B1012" s="2">
        <v>3316</v>
      </c>
      <c r="C1012" s="2">
        <v>143</v>
      </c>
      <c r="D1012" s="2" t="s">
        <v>642</v>
      </c>
      <c r="E1012" s="2">
        <v>4860</v>
      </c>
      <c r="F1012" s="3"/>
      <c r="G1012" s="3"/>
      <c r="H1012">
        <f>Table1[[#This Row],[E2_plant_usage]]*1055055852.62</f>
        <v>0</v>
      </c>
      <c r="I1012">
        <f>Table1[[#This Row],[E2 in joule]]/3600000</f>
        <v>0</v>
      </c>
      <c r="J1012">
        <f>Table1[[#This Row],[kWh]]/Table1[[#This Row],[PRODHOURS]]</f>
        <v>0</v>
      </c>
      <c r="K1012">
        <f>Table1[[#This Row],[KW]]/1000</f>
        <v>0</v>
      </c>
      <c r="L1012" s="5">
        <f>Table1[[#This Row],[kWh]]/33.33</f>
        <v>0</v>
      </c>
      <c r="M1012" s="5">
        <f>Table1[[#This Row],[MW]]/0.769</f>
        <v>0</v>
      </c>
      <c r="N1012" s="5" t="e">
        <f>Table1[[#This Row],[E2_plant_usage]]/Table1[[#This Row],[E2_plant_cost]]</f>
        <v>#DIV/0!</v>
      </c>
      <c r="O1012" s="5" t="e">
        <f>Table1[[#This Row],[E2_plant_cost]]/Table1[[#This Row],[kWh]]</f>
        <v>#DIV/0!</v>
      </c>
    </row>
    <row r="1013" spans="1:15" ht="14.4">
      <c r="A1013" s="2">
        <v>2002</v>
      </c>
      <c r="B1013" s="2">
        <v>3469</v>
      </c>
      <c r="C1013" s="2">
        <v>200</v>
      </c>
      <c r="D1013" s="2" t="s">
        <v>592</v>
      </c>
      <c r="E1013" s="2">
        <v>4500</v>
      </c>
      <c r="F1013" s="3"/>
      <c r="G1013" s="3"/>
      <c r="H1013">
        <f>Table1[[#This Row],[E2_plant_usage]]*1055055852.62</f>
        <v>0</v>
      </c>
      <c r="I1013">
        <f>Table1[[#This Row],[E2 in joule]]/3600000</f>
        <v>0</v>
      </c>
      <c r="J1013">
        <f>Table1[[#This Row],[kWh]]/Table1[[#This Row],[PRODHOURS]]</f>
        <v>0</v>
      </c>
      <c r="K1013">
        <f>Table1[[#This Row],[KW]]/1000</f>
        <v>0</v>
      </c>
      <c r="L1013" s="5">
        <f>Table1[[#This Row],[kWh]]/33.33</f>
        <v>0</v>
      </c>
      <c r="M1013" s="5">
        <f>Table1[[#This Row],[MW]]/0.769</f>
        <v>0</v>
      </c>
      <c r="N1013" s="5" t="e">
        <f>Table1[[#This Row],[E2_plant_usage]]/Table1[[#This Row],[E2_plant_cost]]</f>
        <v>#DIV/0!</v>
      </c>
      <c r="O1013" s="5" t="e">
        <f>Table1[[#This Row],[E2_plant_cost]]/Table1[[#This Row],[kWh]]</f>
        <v>#DIV/0!</v>
      </c>
    </row>
    <row r="1014" spans="1:15" ht="14.4">
      <c r="A1014" s="2">
        <v>2001</v>
      </c>
      <c r="B1014" s="2">
        <v>3089</v>
      </c>
      <c r="C1014" s="2">
        <v>195</v>
      </c>
      <c r="D1014" s="2" t="s">
        <v>585</v>
      </c>
      <c r="E1014" s="2">
        <v>5760</v>
      </c>
      <c r="F1014" s="3"/>
      <c r="G1014" s="3"/>
      <c r="H1014">
        <f>Table1[[#This Row],[E2_plant_usage]]*1055055852.62</f>
        <v>0</v>
      </c>
      <c r="I1014">
        <f>Table1[[#This Row],[E2 in joule]]/3600000</f>
        <v>0</v>
      </c>
      <c r="J1014">
        <f>Table1[[#This Row],[kWh]]/Table1[[#This Row],[PRODHOURS]]</f>
        <v>0</v>
      </c>
      <c r="K1014">
        <f>Table1[[#This Row],[KW]]/1000</f>
        <v>0</v>
      </c>
      <c r="L1014" s="5">
        <f>Table1[[#This Row],[kWh]]/33.33</f>
        <v>0</v>
      </c>
      <c r="M1014" s="5">
        <f>Table1[[#This Row],[MW]]/0.769</f>
        <v>0</v>
      </c>
      <c r="N1014" s="5" t="e">
        <f>Table1[[#This Row],[E2_plant_usage]]/Table1[[#This Row],[E2_plant_cost]]</f>
        <v>#DIV/0!</v>
      </c>
      <c r="O1014" s="5" t="e">
        <f>Table1[[#This Row],[E2_plant_cost]]/Table1[[#This Row],[kWh]]</f>
        <v>#DIV/0!</v>
      </c>
    </row>
    <row r="1015" spans="1:15" ht="14.4">
      <c r="A1015" s="2">
        <v>2000</v>
      </c>
      <c r="B1015" s="2">
        <v>3089</v>
      </c>
      <c r="C1015" s="2">
        <v>330</v>
      </c>
      <c r="D1015" s="2" t="s">
        <v>552</v>
      </c>
      <c r="E1015" s="2">
        <v>8400</v>
      </c>
      <c r="F1015" s="3"/>
      <c r="G1015" s="3"/>
      <c r="H1015">
        <f>Table1[[#This Row],[E2_plant_usage]]*1055055852.62</f>
        <v>0</v>
      </c>
      <c r="I1015">
        <f>Table1[[#This Row],[E2 in joule]]/3600000</f>
        <v>0</v>
      </c>
      <c r="J1015">
        <f>Table1[[#This Row],[kWh]]/Table1[[#This Row],[PRODHOURS]]</f>
        <v>0</v>
      </c>
      <c r="K1015">
        <f>Table1[[#This Row],[KW]]/1000</f>
        <v>0</v>
      </c>
      <c r="L1015" s="5">
        <f>Table1[[#This Row],[kWh]]/33.33</f>
        <v>0</v>
      </c>
      <c r="M1015" s="5">
        <f>Table1[[#This Row],[MW]]/0.769</f>
        <v>0</v>
      </c>
      <c r="N1015" s="5" t="e">
        <f>Table1[[#This Row],[E2_plant_usage]]/Table1[[#This Row],[E2_plant_cost]]</f>
        <v>#DIV/0!</v>
      </c>
      <c r="O1015" s="5" t="e">
        <f>Table1[[#This Row],[E2_plant_cost]]/Table1[[#This Row],[kWh]]</f>
        <v>#DIV/0!</v>
      </c>
    </row>
    <row r="1016" spans="1:15" ht="14.4">
      <c r="A1016" s="2">
        <v>2000</v>
      </c>
      <c r="B1016" s="2">
        <v>3524</v>
      </c>
      <c r="C1016" s="2">
        <v>260</v>
      </c>
      <c r="D1016" s="2" t="s">
        <v>555</v>
      </c>
      <c r="E1016" s="2">
        <v>6000</v>
      </c>
      <c r="F1016" s="3"/>
      <c r="G1016" s="3"/>
      <c r="H1016">
        <f>Table1[[#This Row],[E2_plant_usage]]*1055055852.62</f>
        <v>0</v>
      </c>
      <c r="I1016">
        <f>Table1[[#This Row],[E2 in joule]]/3600000</f>
        <v>0</v>
      </c>
      <c r="J1016">
        <f>Table1[[#This Row],[kWh]]/Table1[[#This Row],[PRODHOURS]]</f>
        <v>0</v>
      </c>
      <c r="K1016">
        <f>Table1[[#This Row],[KW]]/1000</f>
        <v>0</v>
      </c>
      <c r="L1016" s="5">
        <f>Table1[[#This Row],[kWh]]/33.33</f>
        <v>0</v>
      </c>
      <c r="M1016" s="5">
        <f>Table1[[#This Row],[MW]]/0.769</f>
        <v>0</v>
      </c>
      <c r="N1016" s="5" t="e">
        <f>Table1[[#This Row],[E2_plant_usage]]/Table1[[#This Row],[E2_plant_cost]]</f>
        <v>#DIV/0!</v>
      </c>
      <c r="O1016" s="5" t="e">
        <f>Table1[[#This Row],[E2_plant_cost]]/Table1[[#This Row],[kWh]]</f>
        <v>#DIV/0!</v>
      </c>
    </row>
    <row r="1017" spans="1:15" ht="14.4">
      <c r="A1017" s="2">
        <v>2000</v>
      </c>
      <c r="B1017" s="2">
        <v>3089</v>
      </c>
      <c r="C1017" s="2">
        <v>160</v>
      </c>
      <c r="D1017" s="2" t="s">
        <v>554</v>
      </c>
      <c r="E1017" s="2">
        <v>6864</v>
      </c>
      <c r="F1017" s="3"/>
      <c r="G1017" s="3"/>
      <c r="H1017">
        <f>Table1[[#This Row],[E2_plant_usage]]*1055055852.62</f>
        <v>0</v>
      </c>
      <c r="I1017">
        <f>Table1[[#This Row],[E2 in joule]]/3600000</f>
        <v>0</v>
      </c>
      <c r="J1017">
        <f>Table1[[#This Row],[kWh]]/Table1[[#This Row],[PRODHOURS]]</f>
        <v>0</v>
      </c>
      <c r="K1017">
        <f>Table1[[#This Row],[KW]]/1000</f>
        <v>0</v>
      </c>
      <c r="L1017" s="5">
        <f>Table1[[#This Row],[kWh]]/33.33</f>
        <v>0</v>
      </c>
      <c r="M1017" s="5">
        <f>Table1[[#This Row],[MW]]/0.769</f>
        <v>0</v>
      </c>
      <c r="N1017" s="5" t="e">
        <f>Table1[[#This Row],[E2_plant_usage]]/Table1[[#This Row],[E2_plant_cost]]</f>
        <v>#DIV/0!</v>
      </c>
      <c r="O1017" s="5" t="e">
        <f>Table1[[#This Row],[E2_plant_cost]]/Table1[[#This Row],[kWh]]</f>
        <v>#DIV/0!</v>
      </c>
    </row>
    <row r="1018" spans="1:15" ht="14.4">
      <c r="A1018" s="2">
        <v>2000</v>
      </c>
      <c r="B1018" s="2">
        <v>3365</v>
      </c>
      <c r="C1018" s="2">
        <v>150</v>
      </c>
      <c r="D1018" s="2" t="s">
        <v>553</v>
      </c>
      <c r="E1018" s="2">
        <v>4000</v>
      </c>
      <c r="F1018" s="3"/>
      <c r="G1018" s="3"/>
      <c r="H1018">
        <f>Table1[[#This Row],[E2_plant_usage]]*1055055852.62</f>
        <v>0</v>
      </c>
      <c r="I1018">
        <f>Table1[[#This Row],[E2 in joule]]/3600000</f>
        <v>0</v>
      </c>
      <c r="J1018">
        <f>Table1[[#This Row],[kWh]]/Table1[[#This Row],[PRODHOURS]]</f>
        <v>0</v>
      </c>
      <c r="K1018">
        <f>Table1[[#This Row],[KW]]/1000</f>
        <v>0</v>
      </c>
      <c r="L1018" s="5">
        <f>Table1[[#This Row],[kWh]]/33.33</f>
        <v>0</v>
      </c>
      <c r="M1018" s="5">
        <f>Table1[[#This Row],[MW]]/0.769</f>
        <v>0</v>
      </c>
      <c r="N1018" s="5" t="e">
        <f>Table1[[#This Row],[E2_plant_usage]]/Table1[[#This Row],[E2_plant_cost]]</f>
        <v>#DIV/0!</v>
      </c>
      <c r="O1018" s="5" t="e">
        <f>Table1[[#This Row],[E2_plant_cost]]/Table1[[#This Row],[kWh]]</f>
        <v>#DIV/0!</v>
      </c>
    </row>
    <row r="1019" spans="1:15" ht="14.4">
      <c r="A1019" s="2">
        <v>2000</v>
      </c>
      <c r="B1019" s="2">
        <v>3089</v>
      </c>
      <c r="C1019" s="2">
        <v>120</v>
      </c>
      <c r="D1019" s="2" t="s">
        <v>557</v>
      </c>
      <c r="E1019" s="2">
        <v>6000</v>
      </c>
      <c r="F1019" s="3"/>
      <c r="G1019" s="3"/>
      <c r="H1019">
        <f>Table1[[#This Row],[E2_plant_usage]]*1055055852.62</f>
        <v>0</v>
      </c>
      <c r="I1019">
        <f>Table1[[#This Row],[E2 in joule]]/3600000</f>
        <v>0</v>
      </c>
      <c r="J1019">
        <f>Table1[[#This Row],[kWh]]/Table1[[#This Row],[PRODHOURS]]</f>
        <v>0</v>
      </c>
      <c r="K1019">
        <f>Table1[[#This Row],[KW]]/1000</f>
        <v>0</v>
      </c>
      <c r="L1019" s="5">
        <f>Table1[[#This Row],[kWh]]/33.33</f>
        <v>0</v>
      </c>
      <c r="M1019" s="5">
        <f>Table1[[#This Row],[MW]]/0.769</f>
        <v>0</v>
      </c>
      <c r="N1019" s="5" t="e">
        <f>Table1[[#This Row],[E2_plant_usage]]/Table1[[#This Row],[E2_plant_cost]]</f>
        <v>#DIV/0!</v>
      </c>
      <c r="O1019" s="5" t="e">
        <f>Table1[[#This Row],[E2_plant_cost]]/Table1[[#This Row],[kWh]]</f>
        <v>#DIV/0!</v>
      </c>
    </row>
    <row r="1020" spans="1:15" ht="14.4">
      <c r="A1020" s="2">
        <v>2000</v>
      </c>
      <c r="B1020" s="2">
        <v>3321</v>
      </c>
      <c r="C1020" s="2">
        <v>120</v>
      </c>
      <c r="D1020" s="2" t="s">
        <v>560</v>
      </c>
      <c r="E1020" s="2">
        <v>6240</v>
      </c>
      <c r="F1020" s="3"/>
      <c r="G1020" s="3"/>
      <c r="H1020">
        <f>Table1[[#This Row],[E2_plant_usage]]*1055055852.62</f>
        <v>0</v>
      </c>
      <c r="I1020">
        <f>Table1[[#This Row],[E2 in joule]]/3600000</f>
        <v>0</v>
      </c>
      <c r="J1020">
        <f>Table1[[#This Row],[kWh]]/Table1[[#This Row],[PRODHOURS]]</f>
        <v>0</v>
      </c>
      <c r="K1020">
        <f>Table1[[#This Row],[KW]]/1000</f>
        <v>0</v>
      </c>
      <c r="L1020" s="5">
        <f>Table1[[#This Row],[kWh]]/33.33</f>
        <v>0</v>
      </c>
      <c r="M1020" s="5">
        <f>Table1[[#This Row],[MW]]/0.769</f>
        <v>0</v>
      </c>
      <c r="N1020" s="5" t="e">
        <f>Table1[[#This Row],[E2_plant_usage]]/Table1[[#This Row],[E2_plant_cost]]</f>
        <v>#DIV/0!</v>
      </c>
      <c r="O1020" s="5" t="e">
        <f>Table1[[#This Row],[E2_plant_cost]]/Table1[[#This Row],[kWh]]</f>
        <v>#DIV/0!</v>
      </c>
    </row>
    <row r="1021" spans="1:15" ht="14.4">
      <c r="A1021" s="2">
        <v>2000</v>
      </c>
      <c r="B1021" s="2">
        <v>2899</v>
      </c>
      <c r="C1021" s="2">
        <v>77</v>
      </c>
      <c r="D1021" s="2" t="s">
        <v>559</v>
      </c>
      <c r="E1021" s="2">
        <v>8736</v>
      </c>
      <c r="F1021" s="3"/>
      <c r="G1021" s="3"/>
      <c r="H1021">
        <f>Table1[[#This Row],[E2_plant_usage]]*1055055852.62</f>
        <v>0</v>
      </c>
      <c r="I1021">
        <f>Table1[[#This Row],[E2 in joule]]/3600000</f>
        <v>0</v>
      </c>
      <c r="J1021">
        <f>Table1[[#This Row],[kWh]]/Table1[[#This Row],[PRODHOURS]]</f>
        <v>0</v>
      </c>
      <c r="K1021">
        <f>Table1[[#This Row],[KW]]/1000</f>
        <v>0</v>
      </c>
      <c r="L1021" s="5">
        <f>Table1[[#This Row],[kWh]]/33.33</f>
        <v>0</v>
      </c>
      <c r="M1021" s="5">
        <f>Table1[[#This Row],[MW]]/0.769</f>
        <v>0</v>
      </c>
      <c r="N1021" s="5" t="e">
        <f>Table1[[#This Row],[E2_plant_usage]]/Table1[[#This Row],[E2_plant_cost]]</f>
        <v>#DIV/0!</v>
      </c>
      <c r="O1021" s="5" t="e">
        <f>Table1[[#This Row],[E2_plant_cost]]/Table1[[#This Row],[kWh]]</f>
        <v>#DIV/0!</v>
      </c>
    </row>
    <row r="1022" spans="1:15" ht="14.4">
      <c r="A1022" s="2">
        <v>2000</v>
      </c>
      <c r="B1022" s="2">
        <v>3699</v>
      </c>
      <c r="C1022" s="2">
        <v>30</v>
      </c>
      <c r="D1022" s="2" t="s">
        <v>551</v>
      </c>
      <c r="E1022" s="2">
        <v>6120</v>
      </c>
      <c r="F1022" s="3"/>
      <c r="G1022" s="3"/>
      <c r="H1022">
        <f>Table1[[#This Row],[E2_plant_usage]]*1055055852.62</f>
        <v>0</v>
      </c>
      <c r="I1022">
        <f>Table1[[#This Row],[E2 in joule]]/3600000</f>
        <v>0</v>
      </c>
      <c r="J1022">
        <f>Table1[[#This Row],[kWh]]/Table1[[#This Row],[PRODHOURS]]</f>
        <v>0</v>
      </c>
      <c r="K1022">
        <f>Table1[[#This Row],[KW]]/1000</f>
        <v>0</v>
      </c>
      <c r="L1022" s="5">
        <f>Table1[[#This Row],[kWh]]/33.33</f>
        <v>0</v>
      </c>
      <c r="M1022" s="5">
        <f>Table1[[#This Row],[MW]]/0.769</f>
        <v>0</v>
      </c>
      <c r="N1022" s="5" t="e">
        <f>Table1[[#This Row],[E2_plant_usage]]/Table1[[#This Row],[E2_plant_cost]]</f>
        <v>#DIV/0!</v>
      </c>
      <c r="O1022" s="5" t="e">
        <f>Table1[[#This Row],[E2_plant_cost]]/Table1[[#This Row],[kWh]]</f>
        <v>#DIV/0!</v>
      </c>
    </row>
    <row r="1023" spans="1:15" ht="14.4">
      <c r="A1023" s="2">
        <v>1997</v>
      </c>
      <c r="B1023" s="2">
        <v>2032</v>
      </c>
      <c r="C1023" s="2">
        <v>45</v>
      </c>
      <c r="D1023" s="2" t="s">
        <v>476</v>
      </c>
      <c r="E1023" s="2">
        <v>3300</v>
      </c>
      <c r="F1023" s="3"/>
      <c r="G1023" s="3"/>
      <c r="H1023">
        <f>Table1[[#This Row],[E2_plant_usage]]*1055055852.62</f>
        <v>0</v>
      </c>
      <c r="I1023">
        <f>Table1[[#This Row],[E2 in joule]]/3600000</f>
        <v>0</v>
      </c>
      <c r="J1023">
        <f>Table1[[#This Row],[kWh]]/Table1[[#This Row],[PRODHOURS]]</f>
        <v>0</v>
      </c>
      <c r="K1023">
        <f>Table1[[#This Row],[KW]]/1000</f>
        <v>0</v>
      </c>
      <c r="L1023" s="5">
        <f>Table1[[#This Row],[kWh]]/33.33</f>
        <v>0</v>
      </c>
      <c r="M1023" s="5">
        <f>Table1[[#This Row],[MW]]/0.769</f>
        <v>0</v>
      </c>
      <c r="N1023" s="5" t="e">
        <f>Table1[[#This Row],[E2_plant_usage]]/Table1[[#This Row],[E2_plant_cost]]</f>
        <v>#DIV/0!</v>
      </c>
      <c r="O1023" s="5" t="e">
        <f>Table1[[#This Row],[E2_plant_cost]]/Table1[[#This Row],[kWh]]</f>
        <v>#DIV/0!</v>
      </c>
    </row>
    <row r="1024" spans="1:15" ht="14.4">
      <c r="A1024" s="2">
        <v>1996</v>
      </c>
      <c r="B1024" s="2">
        <v>3441</v>
      </c>
      <c r="C1024" s="2">
        <v>40</v>
      </c>
      <c r="D1024" s="2" t="s">
        <v>465</v>
      </c>
      <c r="E1024" s="2">
        <v>2900</v>
      </c>
      <c r="F1024" s="3"/>
      <c r="G1024" s="3"/>
      <c r="H1024">
        <f>Table1[[#This Row],[E2_plant_usage]]*1055055852.62</f>
        <v>0</v>
      </c>
      <c r="I1024">
        <f>Table1[[#This Row],[E2 in joule]]/3600000</f>
        <v>0</v>
      </c>
      <c r="J1024">
        <f>Table1[[#This Row],[kWh]]/Table1[[#This Row],[PRODHOURS]]</f>
        <v>0</v>
      </c>
      <c r="K1024">
        <f>Table1[[#This Row],[KW]]/1000</f>
        <v>0</v>
      </c>
      <c r="L1024" s="5">
        <f>Table1[[#This Row],[kWh]]/33.33</f>
        <v>0</v>
      </c>
      <c r="M1024" s="5">
        <f>Table1[[#This Row],[MW]]/0.769</f>
        <v>0</v>
      </c>
      <c r="N1024" s="5" t="e">
        <f>Table1[[#This Row],[E2_plant_usage]]/Table1[[#This Row],[E2_plant_cost]]</f>
        <v>#DIV/0!</v>
      </c>
      <c r="O1024" s="5" t="e">
        <f>Table1[[#This Row],[E2_plant_cost]]/Table1[[#This Row],[kWh]]</f>
        <v>#DIV/0!</v>
      </c>
    </row>
    <row r="1025" spans="1:15" ht="14.4">
      <c r="A1025" s="2">
        <v>1992</v>
      </c>
      <c r="B1025" s="2">
        <v>3442</v>
      </c>
      <c r="C1025" s="2">
        <v>200</v>
      </c>
      <c r="D1025" s="2" t="s">
        <v>351</v>
      </c>
      <c r="E1025" s="2">
        <v>8300</v>
      </c>
      <c r="F1025" s="3"/>
      <c r="G1025" s="3"/>
      <c r="H1025">
        <f>Table1[[#This Row],[E2_plant_usage]]*1055055852.62</f>
        <v>0</v>
      </c>
      <c r="I1025">
        <f>Table1[[#This Row],[E2 in joule]]/3600000</f>
        <v>0</v>
      </c>
      <c r="J1025">
        <f>Table1[[#This Row],[kWh]]/Table1[[#This Row],[PRODHOURS]]</f>
        <v>0</v>
      </c>
      <c r="K1025">
        <f>Table1[[#This Row],[KW]]/1000</f>
        <v>0</v>
      </c>
      <c r="L1025" s="5">
        <f>Table1[[#This Row],[kWh]]/33.33</f>
        <v>0</v>
      </c>
      <c r="M1025" s="5">
        <f>Table1[[#This Row],[MW]]/0.769</f>
        <v>0</v>
      </c>
      <c r="N1025" s="5" t="e">
        <f>Table1[[#This Row],[E2_plant_usage]]/Table1[[#This Row],[E2_plant_cost]]</f>
        <v>#DIV/0!</v>
      </c>
      <c r="O1025" s="5" t="e">
        <f>Table1[[#This Row],[E2_plant_cost]]/Table1[[#This Row],[kWh]]</f>
        <v>#DIV/0!</v>
      </c>
    </row>
    <row r="1026" spans="1:15" ht="14.4">
      <c r="A1026" s="2">
        <v>1992</v>
      </c>
      <c r="B1026" s="2">
        <v>2435</v>
      </c>
      <c r="C1026" s="2">
        <v>142</v>
      </c>
      <c r="D1026" s="2" t="s">
        <v>344</v>
      </c>
      <c r="E1026" s="2">
        <v>3920</v>
      </c>
      <c r="F1026" s="3"/>
      <c r="G1026" s="3"/>
      <c r="H1026">
        <f>Table1[[#This Row],[E2_plant_usage]]*1055055852.62</f>
        <v>0</v>
      </c>
      <c r="I1026">
        <f>Table1[[#This Row],[E2 in joule]]/3600000</f>
        <v>0</v>
      </c>
      <c r="J1026">
        <f>Table1[[#This Row],[kWh]]/Table1[[#This Row],[PRODHOURS]]</f>
        <v>0</v>
      </c>
      <c r="K1026">
        <f>Table1[[#This Row],[KW]]/1000</f>
        <v>0</v>
      </c>
      <c r="L1026" s="5">
        <f>Table1[[#This Row],[kWh]]/33.33</f>
        <v>0</v>
      </c>
      <c r="M1026" s="5">
        <f>Table1[[#This Row],[MW]]/0.769</f>
        <v>0</v>
      </c>
      <c r="N1026" s="5" t="e">
        <f>Table1[[#This Row],[E2_plant_usage]]/Table1[[#This Row],[E2_plant_cost]]</f>
        <v>#DIV/0!</v>
      </c>
      <c r="O1026" s="5" t="e">
        <f>Table1[[#This Row],[E2_plant_cost]]/Table1[[#This Row],[kWh]]</f>
        <v>#DIV/0!</v>
      </c>
    </row>
    <row r="1027" spans="1:15" ht="14.4">
      <c r="A1027" s="2">
        <v>1992</v>
      </c>
      <c r="B1027" s="2">
        <v>3569</v>
      </c>
      <c r="C1027" s="2">
        <v>117</v>
      </c>
      <c r="D1027" s="2" t="s">
        <v>327</v>
      </c>
      <c r="E1027" s="2">
        <v>2250</v>
      </c>
      <c r="F1027" s="3"/>
      <c r="G1027" s="3"/>
      <c r="H1027">
        <f>Table1[[#This Row],[E2_plant_usage]]*1055055852.62</f>
        <v>0</v>
      </c>
      <c r="I1027">
        <f>Table1[[#This Row],[E2 in joule]]/3600000</f>
        <v>0</v>
      </c>
      <c r="J1027">
        <f>Table1[[#This Row],[kWh]]/Table1[[#This Row],[PRODHOURS]]</f>
        <v>0</v>
      </c>
      <c r="K1027">
        <f>Table1[[#This Row],[KW]]/1000</f>
        <v>0</v>
      </c>
      <c r="L1027" s="5">
        <f>Table1[[#This Row],[kWh]]/33.33</f>
        <v>0</v>
      </c>
      <c r="M1027" s="5">
        <f>Table1[[#This Row],[MW]]/0.769</f>
        <v>0</v>
      </c>
      <c r="N1027" s="5" t="e">
        <f>Table1[[#This Row],[E2_plant_usage]]/Table1[[#This Row],[E2_plant_cost]]</f>
        <v>#DIV/0!</v>
      </c>
      <c r="O1027" s="5" t="e">
        <f>Table1[[#This Row],[E2_plant_cost]]/Table1[[#This Row],[kWh]]</f>
        <v>#DIV/0!</v>
      </c>
    </row>
    <row r="1028" spans="1:15" ht="14.4">
      <c r="A1028" s="2">
        <v>1992</v>
      </c>
      <c r="B1028" s="2">
        <v>2064</v>
      </c>
      <c r="C1028" s="2">
        <v>100</v>
      </c>
      <c r="D1028" s="2" t="s">
        <v>329</v>
      </c>
      <c r="E1028" s="2">
        <v>6400</v>
      </c>
      <c r="F1028" s="3"/>
      <c r="G1028" s="3"/>
      <c r="H1028">
        <f>Table1[[#This Row],[E2_plant_usage]]*1055055852.62</f>
        <v>0</v>
      </c>
      <c r="I1028">
        <f>Table1[[#This Row],[E2 in joule]]/3600000</f>
        <v>0</v>
      </c>
      <c r="J1028">
        <f>Table1[[#This Row],[kWh]]/Table1[[#This Row],[PRODHOURS]]</f>
        <v>0</v>
      </c>
      <c r="K1028">
        <f>Table1[[#This Row],[KW]]/1000</f>
        <v>0</v>
      </c>
      <c r="L1028" s="5">
        <f>Table1[[#This Row],[kWh]]/33.33</f>
        <v>0</v>
      </c>
      <c r="M1028" s="5">
        <f>Table1[[#This Row],[MW]]/0.769</f>
        <v>0</v>
      </c>
      <c r="N1028" s="5" t="e">
        <f>Table1[[#This Row],[E2_plant_usage]]/Table1[[#This Row],[E2_plant_cost]]</f>
        <v>#DIV/0!</v>
      </c>
      <c r="O1028" s="5" t="e">
        <f>Table1[[#This Row],[E2_plant_cost]]/Table1[[#This Row],[kWh]]</f>
        <v>#DIV/0!</v>
      </c>
    </row>
    <row r="1029" spans="1:15" ht="14.4">
      <c r="A1029" s="2">
        <v>1992</v>
      </c>
      <c r="B1029" s="2">
        <v>3851</v>
      </c>
      <c r="C1029" s="2">
        <v>92</v>
      </c>
      <c r="D1029" s="2" t="s">
        <v>346</v>
      </c>
      <c r="E1029" s="2">
        <v>2000</v>
      </c>
      <c r="F1029" s="3"/>
      <c r="G1029" s="3"/>
      <c r="H1029">
        <f>Table1[[#This Row],[E2_plant_usage]]*1055055852.62</f>
        <v>0</v>
      </c>
      <c r="I1029">
        <f>Table1[[#This Row],[E2 in joule]]/3600000</f>
        <v>0</v>
      </c>
      <c r="J1029">
        <f>Table1[[#This Row],[kWh]]/Table1[[#This Row],[PRODHOURS]]</f>
        <v>0</v>
      </c>
      <c r="K1029">
        <f>Table1[[#This Row],[KW]]/1000</f>
        <v>0</v>
      </c>
      <c r="L1029" s="5">
        <f>Table1[[#This Row],[kWh]]/33.33</f>
        <v>0</v>
      </c>
      <c r="M1029" s="5">
        <f>Table1[[#This Row],[MW]]/0.769</f>
        <v>0</v>
      </c>
      <c r="N1029" s="5" t="e">
        <f>Table1[[#This Row],[E2_plant_usage]]/Table1[[#This Row],[E2_plant_cost]]</f>
        <v>#DIV/0!</v>
      </c>
      <c r="O1029" s="5" t="e">
        <f>Table1[[#This Row],[E2_plant_cost]]/Table1[[#This Row],[kWh]]</f>
        <v>#DIV/0!</v>
      </c>
    </row>
    <row r="1030" spans="1:15" ht="14.4">
      <c r="A1030" s="2">
        <v>1991</v>
      </c>
      <c r="B1030" s="2">
        <v>3089</v>
      </c>
      <c r="C1030" s="2">
        <v>215</v>
      </c>
      <c r="D1030" s="2" t="s">
        <v>305</v>
      </c>
      <c r="E1030" s="2">
        <v>8400</v>
      </c>
      <c r="F1030" s="3"/>
      <c r="G1030" s="3"/>
      <c r="H1030">
        <f>Table1[[#This Row],[E2_plant_usage]]*1055055852.62</f>
        <v>0</v>
      </c>
      <c r="I1030">
        <f>Table1[[#This Row],[E2 in joule]]/3600000</f>
        <v>0</v>
      </c>
      <c r="J1030">
        <f>Table1[[#This Row],[kWh]]/Table1[[#This Row],[PRODHOURS]]</f>
        <v>0</v>
      </c>
      <c r="K1030">
        <f>Table1[[#This Row],[KW]]/1000</f>
        <v>0</v>
      </c>
      <c r="L1030" s="5">
        <f>Table1[[#This Row],[kWh]]/33.33</f>
        <v>0</v>
      </c>
      <c r="M1030" s="5">
        <f>Table1[[#This Row],[MW]]/0.769</f>
        <v>0</v>
      </c>
      <c r="N1030" s="5" t="e">
        <f>Table1[[#This Row],[E2_plant_usage]]/Table1[[#This Row],[E2_plant_cost]]</f>
        <v>#DIV/0!</v>
      </c>
      <c r="O1030" s="5" t="e">
        <f>Table1[[#This Row],[E2_plant_cost]]/Table1[[#This Row],[kWh]]</f>
        <v>#DIV/0!</v>
      </c>
    </row>
    <row r="1031" spans="1:15" ht="14.4">
      <c r="A1031" s="2">
        <v>1991</v>
      </c>
      <c r="B1031" s="2">
        <v>2761</v>
      </c>
      <c r="C1031" s="2">
        <v>140</v>
      </c>
      <c r="D1031" s="2" t="s">
        <v>283</v>
      </c>
      <c r="E1031" s="2">
        <v>4600</v>
      </c>
      <c r="F1031" s="3"/>
      <c r="G1031" s="3"/>
      <c r="H1031">
        <f>Table1[[#This Row],[E2_plant_usage]]*1055055852.62</f>
        <v>0</v>
      </c>
      <c r="I1031">
        <f>Table1[[#This Row],[E2 in joule]]/3600000</f>
        <v>0</v>
      </c>
      <c r="J1031">
        <f>Table1[[#This Row],[kWh]]/Table1[[#This Row],[PRODHOURS]]</f>
        <v>0</v>
      </c>
      <c r="K1031">
        <f>Table1[[#This Row],[KW]]/1000</f>
        <v>0</v>
      </c>
      <c r="L1031" s="5">
        <f>Table1[[#This Row],[kWh]]/33.33</f>
        <v>0</v>
      </c>
      <c r="M1031" s="5">
        <f>Table1[[#This Row],[MW]]/0.769</f>
        <v>0</v>
      </c>
      <c r="N1031" s="5" t="e">
        <f>Table1[[#This Row],[E2_plant_usage]]/Table1[[#This Row],[E2_plant_cost]]</f>
        <v>#DIV/0!</v>
      </c>
      <c r="O1031" s="5" t="e">
        <f>Table1[[#This Row],[E2_plant_cost]]/Table1[[#This Row],[kWh]]</f>
        <v>#DIV/0!</v>
      </c>
    </row>
    <row r="1032" spans="1:15" ht="14.4">
      <c r="A1032" s="2">
        <v>1991</v>
      </c>
      <c r="B1032" s="2">
        <v>3082</v>
      </c>
      <c r="C1032" s="2">
        <v>110</v>
      </c>
      <c r="D1032" s="2" t="s">
        <v>316</v>
      </c>
      <c r="E1032" s="2">
        <v>8112</v>
      </c>
      <c r="F1032" s="3"/>
      <c r="G1032" s="3"/>
      <c r="H1032">
        <f>Table1[[#This Row],[E2_plant_usage]]*1055055852.62</f>
        <v>0</v>
      </c>
      <c r="I1032">
        <f>Table1[[#This Row],[E2 in joule]]/3600000</f>
        <v>0</v>
      </c>
      <c r="J1032">
        <f>Table1[[#This Row],[kWh]]/Table1[[#This Row],[PRODHOURS]]</f>
        <v>0</v>
      </c>
      <c r="K1032">
        <f>Table1[[#This Row],[KW]]/1000</f>
        <v>0</v>
      </c>
      <c r="L1032" s="5">
        <f>Table1[[#This Row],[kWh]]/33.33</f>
        <v>0</v>
      </c>
      <c r="M1032" s="5">
        <f>Table1[[#This Row],[MW]]/0.769</f>
        <v>0</v>
      </c>
      <c r="N1032" s="5" t="e">
        <f>Table1[[#This Row],[E2_plant_usage]]/Table1[[#This Row],[E2_plant_cost]]</f>
        <v>#DIV/0!</v>
      </c>
      <c r="O1032" s="5" t="e">
        <f>Table1[[#This Row],[E2_plant_cost]]/Table1[[#This Row],[kWh]]</f>
        <v>#DIV/0!</v>
      </c>
    </row>
    <row r="1033" spans="1:15" ht="14.4">
      <c r="A1033" s="2">
        <v>1990</v>
      </c>
      <c r="B1033" s="2">
        <v>2295</v>
      </c>
      <c r="C1033" s="2">
        <v>514</v>
      </c>
      <c r="D1033" s="2" t="s">
        <v>284</v>
      </c>
      <c r="E1033" s="2">
        <v>6000</v>
      </c>
      <c r="F1033" s="3"/>
      <c r="G1033" s="3"/>
      <c r="H1033">
        <f>Table1[[#This Row],[E2_plant_usage]]*1055055852.62</f>
        <v>0</v>
      </c>
      <c r="I1033">
        <f>Table1[[#This Row],[E2 in joule]]/3600000</f>
        <v>0</v>
      </c>
      <c r="J1033">
        <f>Table1[[#This Row],[kWh]]/Table1[[#This Row],[PRODHOURS]]</f>
        <v>0</v>
      </c>
      <c r="K1033">
        <f>Table1[[#This Row],[KW]]/1000</f>
        <v>0</v>
      </c>
      <c r="L1033" s="5">
        <f>Table1[[#This Row],[kWh]]/33.33</f>
        <v>0</v>
      </c>
      <c r="M1033" s="5">
        <f>Table1[[#This Row],[MW]]/0.769</f>
        <v>0</v>
      </c>
      <c r="N1033" s="5" t="e">
        <f>Table1[[#This Row],[E2_plant_usage]]/Table1[[#This Row],[E2_plant_cost]]</f>
        <v>#DIV/0!</v>
      </c>
      <c r="O1033" s="5" t="e">
        <f>Table1[[#This Row],[E2_plant_cost]]/Table1[[#This Row],[kWh]]</f>
        <v>#DIV/0!</v>
      </c>
    </row>
    <row r="1034" spans="1:15" ht="14.4">
      <c r="A1034" s="2">
        <v>1990</v>
      </c>
      <c r="B1034" s="2">
        <v>3432</v>
      </c>
      <c r="C1034" s="2">
        <v>230</v>
      </c>
      <c r="D1034" s="2" t="s">
        <v>287</v>
      </c>
      <c r="E1034" s="2">
        <v>6000</v>
      </c>
      <c r="F1034" s="3"/>
      <c r="G1034" s="3"/>
      <c r="H1034">
        <f>Table1[[#This Row],[E2_plant_usage]]*1055055852.62</f>
        <v>0</v>
      </c>
      <c r="I1034">
        <f>Table1[[#This Row],[E2 in joule]]/3600000</f>
        <v>0</v>
      </c>
      <c r="J1034">
        <f>Table1[[#This Row],[kWh]]/Table1[[#This Row],[PRODHOURS]]</f>
        <v>0</v>
      </c>
      <c r="K1034">
        <f>Table1[[#This Row],[KW]]/1000</f>
        <v>0</v>
      </c>
      <c r="L1034" s="5">
        <f>Table1[[#This Row],[kWh]]/33.33</f>
        <v>0</v>
      </c>
      <c r="M1034" s="5">
        <f>Table1[[#This Row],[MW]]/0.769</f>
        <v>0</v>
      </c>
      <c r="N1034" s="5" t="e">
        <f>Table1[[#This Row],[E2_plant_usage]]/Table1[[#This Row],[E2_plant_cost]]</f>
        <v>#DIV/0!</v>
      </c>
      <c r="O1034" s="5" t="e">
        <f>Table1[[#This Row],[E2_plant_cost]]/Table1[[#This Row],[kWh]]</f>
        <v>#DIV/0!</v>
      </c>
    </row>
    <row r="1035" spans="1:15" ht="14.4">
      <c r="A1035" s="2">
        <v>1990</v>
      </c>
      <c r="B1035" s="2">
        <v>2711</v>
      </c>
      <c r="C1035" s="2">
        <v>200</v>
      </c>
      <c r="D1035" s="2" t="s">
        <v>291</v>
      </c>
      <c r="E1035" s="2">
        <v>8700</v>
      </c>
      <c r="F1035" s="3"/>
      <c r="G1035" s="3"/>
      <c r="H1035">
        <f>Table1[[#This Row],[E2_plant_usage]]*1055055852.62</f>
        <v>0</v>
      </c>
      <c r="I1035">
        <f>Table1[[#This Row],[E2 in joule]]/3600000</f>
        <v>0</v>
      </c>
      <c r="J1035">
        <f>Table1[[#This Row],[kWh]]/Table1[[#This Row],[PRODHOURS]]</f>
        <v>0</v>
      </c>
      <c r="K1035">
        <f>Table1[[#This Row],[KW]]/1000</f>
        <v>0</v>
      </c>
      <c r="L1035" s="5">
        <f>Table1[[#This Row],[kWh]]/33.33</f>
        <v>0</v>
      </c>
      <c r="M1035" s="5">
        <f>Table1[[#This Row],[MW]]/0.769</f>
        <v>0</v>
      </c>
      <c r="N1035" s="5" t="e">
        <f>Table1[[#This Row],[E2_plant_usage]]/Table1[[#This Row],[E2_plant_cost]]</f>
        <v>#DIV/0!</v>
      </c>
      <c r="O1035" s="5" t="e">
        <f>Table1[[#This Row],[E2_plant_cost]]/Table1[[#This Row],[kWh]]</f>
        <v>#DIV/0!</v>
      </c>
    </row>
    <row r="1036" spans="1:15" ht="14.4">
      <c r="A1036" s="2">
        <v>1990</v>
      </c>
      <c r="B1036" s="2">
        <v>3728</v>
      </c>
      <c r="C1036" s="2">
        <v>151</v>
      </c>
      <c r="D1036" s="2" t="s">
        <v>290</v>
      </c>
      <c r="E1036" s="2">
        <v>6000</v>
      </c>
      <c r="F1036" s="3"/>
      <c r="G1036" s="3"/>
      <c r="H1036">
        <f>Table1[[#This Row],[E2_plant_usage]]*1055055852.62</f>
        <v>0</v>
      </c>
      <c r="I1036">
        <f>Table1[[#This Row],[E2 in joule]]/3600000</f>
        <v>0</v>
      </c>
      <c r="J1036">
        <f>Table1[[#This Row],[kWh]]/Table1[[#This Row],[PRODHOURS]]</f>
        <v>0</v>
      </c>
      <c r="K1036">
        <f>Table1[[#This Row],[KW]]/1000</f>
        <v>0</v>
      </c>
      <c r="L1036" s="5">
        <f>Table1[[#This Row],[kWh]]/33.33</f>
        <v>0</v>
      </c>
      <c r="M1036" s="5">
        <f>Table1[[#This Row],[MW]]/0.769</f>
        <v>0</v>
      </c>
      <c r="N1036" s="5" t="e">
        <f>Table1[[#This Row],[E2_plant_usage]]/Table1[[#This Row],[E2_plant_cost]]</f>
        <v>#DIV/0!</v>
      </c>
      <c r="O1036" s="5" t="e">
        <f>Table1[[#This Row],[E2_plant_cost]]/Table1[[#This Row],[kWh]]</f>
        <v>#DIV/0!</v>
      </c>
    </row>
    <row r="1037" spans="1:15" ht="14.4">
      <c r="A1037" s="2">
        <v>1989</v>
      </c>
      <c r="B1037" s="2">
        <v>3672</v>
      </c>
      <c r="C1037" s="2">
        <v>150</v>
      </c>
      <c r="D1037" s="2" t="s">
        <v>258</v>
      </c>
      <c r="E1037" s="2">
        <v>2250</v>
      </c>
      <c r="F1037" s="3"/>
      <c r="G1037" s="3"/>
      <c r="H1037">
        <f>Table1[[#This Row],[E2_plant_usage]]*1055055852.62</f>
        <v>0</v>
      </c>
      <c r="I1037">
        <f>Table1[[#This Row],[E2 in joule]]/3600000</f>
        <v>0</v>
      </c>
      <c r="J1037">
        <f>Table1[[#This Row],[kWh]]/Table1[[#This Row],[PRODHOURS]]</f>
        <v>0</v>
      </c>
      <c r="K1037">
        <f>Table1[[#This Row],[KW]]/1000</f>
        <v>0</v>
      </c>
      <c r="L1037" s="5">
        <f>Table1[[#This Row],[kWh]]/33.33</f>
        <v>0</v>
      </c>
      <c r="M1037" s="5">
        <f>Table1[[#This Row],[MW]]/0.769</f>
        <v>0</v>
      </c>
      <c r="N1037" s="5" t="e">
        <f>Table1[[#This Row],[E2_plant_usage]]/Table1[[#This Row],[E2_plant_cost]]</f>
        <v>#DIV/0!</v>
      </c>
      <c r="O1037" s="5" t="e">
        <f>Table1[[#This Row],[E2_plant_cost]]/Table1[[#This Row],[kWh]]</f>
        <v>#DIV/0!</v>
      </c>
    </row>
    <row r="1038" spans="1:15" ht="14.4">
      <c r="A1038" s="2">
        <v>1989</v>
      </c>
      <c r="B1038" s="2">
        <v>3544</v>
      </c>
      <c r="C1038" s="2">
        <v>52</v>
      </c>
      <c r="D1038" s="2" t="s">
        <v>270</v>
      </c>
      <c r="E1038" s="2">
        <v>4500</v>
      </c>
      <c r="F1038" s="3"/>
      <c r="G1038" s="3"/>
      <c r="H1038">
        <f>Table1[[#This Row],[E2_plant_usage]]*1055055852.62</f>
        <v>0</v>
      </c>
      <c r="I1038">
        <f>Table1[[#This Row],[E2 in joule]]/3600000</f>
        <v>0</v>
      </c>
      <c r="J1038">
        <f>Table1[[#This Row],[kWh]]/Table1[[#This Row],[PRODHOURS]]</f>
        <v>0</v>
      </c>
      <c r="K1038">
        <f>Table1[[#This Row],[KW]]/1000</f>
        <v>0</v>
      </c>
      <c r="L1038" s="5">
        <f>Table1[[#This Row],[kWh]]/33.33</f>
        <v>0</v>
      </c>
      <c r="M1038" s="5">
        <f>Table1[[#This Row],[MW]]/0.769</f>
        <v>0</v>
      </c>
      <c r="N1038" s="5" t="e">
        <f>Table1[[#This Row],[E2_plant_usage]]/Table1[[#This Row],[E2_plant_cost]]</f>
        <v>#DIV/0!</v>
      </c>
      <c r="O1038" s="5" t="e">
        <f>Table1[[#This Row],[E2_plant_cost]]/Table1[[#This Row],[kWh]]</f>
        <v>#DIV/0!</v>
      </c>
    </row>
    <row r="1039" spans="1:15" ht="14.4">
      <c r="A1039" s="2">
        <v>1988</v>
      </c>
      <c r="B1039" s="2">
        <v>3545</v>
      </c>
      <c r="C1039" s="2">
        <v>137</v>
      </c>
      <c r="D1039" s="2" t="s">
        <v>242</v>
      </c>
      <c r="E1039" s="2">
        <v>4000</v>
      </c>
      <c r="F1039" s="3"/>
      <c r="G1039" s="3"/>
      <c r="H1039">
        <f>Table1[[#This Row],[E2_plant_usage]]*1055055852.62</f>
        <v>0</v>
      </c>
      <c r="I1039">
        <f>Table1[[#This Row],[E2 in joule]]/3600000</f>
        <v>0</v>
      </c>
      <c r="J1039">
        <f>Table1[[#This Row],[kWh]]/Table1[[#This Row],[PRODHOURS]]</f>
        <v>0</v>
      </c>
      <c r="K1039">
        <f>Table1[[#This Row],[KW]]/1000</f>
        <v>0</v>
      </c>
      <c r="L1039" s="5">
        <f>Table1[[#This Row],[kWh]]/33.33</f>
        <v>0</v>
      </c>
      <c r="M1039" s="5">
        <f>Table1[[#This Row],[MW]]/0.769</f>
        <v>0</v>
      </c>
      <c r="N1039" s="5" t="e">
        <f>Table1[[#This Row],[E2_plant_usage]]/Table1[[#This Row],[E2_plant_cost]]</f>
        <v>#DIV/0!</v>
      </c>
      <c r="O1039" s="5" t="e">
        <f>Table1[[#This Row],[E2_plant_cost]]/Table1[[#This Row],[kWh]]</f>
        <v>#DIV/0!</v>
      </c>
    </row>
    <row r="1040" spans="1:15" ht="14.4">
      <c r="A1040" s="2">
        <v>1988</v>
      </c>
      <c r="B1040" s="2">
        <v>3465</v>
      </c>
      <c r="C1040" s="2">
        <v>90</v>
      </c>
      <c r="D1040" s="2" t="s">
        <v>237</v>
      </c>
      <c r="E1040" s="2">
        <v>4250</v>
      </c>
      <c r="F1040" s="3"/>
      <c r="G1040" s="3"/>
      <c r="H1040">
        <f>Table1[[#This Row],[E2_plant_usage]]*1055055852.62</f>
        <v>0</v>
      </c>
      <c r="I1040">
        <f>Table1[[#This Row],[E2 in joule]]/3600000</f>
        <v>0</v>
      </c>
      <c r="J1040">
        <f>Table1[[#This Row],[kWh]]/Table1[[#This Row],[PRODHOURS]]</f>
        <v>0</v>
      </c>
      <c r="K1040">
        <f>Table1[[#This Row],[KW]]/1000</f>
        <v>0</v>
      </c>
      <c r="L1040" s="5">
        <f>Table1[[#This Row],[kWh]]/33.33</f>
        <v>0</v>
      </c>
      <c r="M1040" s="5">
        <f>Table1[[#This Row],[MW]]/0.769</f>
        <v>0</v>
      </c>
      <c r="N1040" s="5" t="e">
        <f>Table1[[#This Row],[E2_plant_usage]]/Table1[[#This Row],[E2_plant_cost]]</f>
        <v>#DIV/0!</v>
      </c>
      <c r="O1040" s="5" t="e">
        <f>Table1[[#This Row],[E2_plant_cost]]/Table1[[#This Row],[kWh]]</f>
        <v>#DIV/0!</v>
      </c>
    </row>
    <row r="1041" spans="1:15" ht="14.4">
      <c r="A1041" s="2">
        <v>1988</v>
      </c>
      <c r="B1041" s="2">
        <v>3082</v>
      </c>
      <c r="C1041" s="2">
        <v>40</v>
      </c>
      <c r="D1041" s="2" t="s">
        <v>245</v>
      </c>
      <c r="E1041" s="2">
        <v>2400</v>
      </c>
      <c r="F1041" s="3"/>
      <c r="G1041" s="3"/>
      <c r="H1041">
        <f>Table1[[#This Row],[E2_plant_usage]]*1055055852.62</f>
        <v>0</v>
      </c>
      <c r="I1041">
        <f>Table1[[#This Row],[E2 in joule]]/3600000</f>
        <v>0</v>
      </c>
      <c r="J1041">
        <f>Table1[[#This Row],[kWh]]/Table1[[#This Row],[PRODHOURS]]</f>
        <v>0</v>
      </c>
      <c r="K1041">
        <f>Table1[[#This Row],[KW]]/1000</f>
        <v>0</v>
      </c>
      <c r="L1041" s="5">
        <f>Table1[[#This Row],[kWh]]/33.33</f>
        <v>0</v>
      </c>
      <c r="M1041" s="5">
        <f>Table1[[#This Row],[MW]]/0.769</f>
        <v>0</v>
      </c>
      <c r="N1041" s="5" t="e">
        <f>Table1[[#This Row],[E2_plant_usage]]/Table1[[#This Row],[E2_plant_cost]]</f>
        <v>#DIV/0!</v>
      </c>
      <c r="O1041" s="5" t="e">
        <f>Table1[[#This Row],[E2_plant_cost]]/Table1[[#This Row],[kWh]]</f>
        <v>#DIV/0!</v>
      </c>
    </row>
    <row r="1042" spans="1:15" ht="14.4">
      <c r="A1042" s="2">
        <v>1988</v>
      </c>
      <c r="B1042" s="2">
        <v>3011</v>
      </c>
      <c r="C1042" s="2">
        <v>20</v>
      </c>
      <c r="D1042" s="2" t="s">
        <v>240</v>
      </c>
      <c r="E1042" s="2">
        <v>2205</v>
      </c>
      <c r="F1042" s="3"/>
      <c r="G1042" s="3"/>
      <c r="H1042">
        <f>Table1[[#This Row],[E2_plant_usage]]*1055055852.62</f>
        <v>0</v>
      </c>
      <c r="I1042">
        <f>Table1[[#This Row],[E2 in joule]]/3600000</f>
        <v>0</v>
      </c>
      <c r="J1042">
        <f>Table1[[#This Row],[kWh]]/Table1[[#This Row],[PRODHOURS]]</f>
        <v>0</v>
      </c>
      <c r="K1042">
        <f>Table1[[#This Row],[KW]]/1000</f>
        <v>0</v>
      </c>
      <c r="L1042" s="5">
        <f>Table1[[#This Row],[kWh]]/33.33</f>
        <v>0</v>
      </c>
      <c r="M1042" s="5">
        <f>Table1[[#This Row],[MW]]/0.769</f>
        <v>0</v>
      </c>
      <c r="N1042" s="5" t="e">
        <f>Table1[[#This Row],[E2_plant_usage]]/Table1[[#This Row],[E2_plant_cost]]</f>
        <v>#DIV/0!</v>
      </c>
      <c r="O1042" s="5" t="e">
        <f>Table1[[#This Row],[E2_plant_cost]]/Table1[[#This Row],[kWh]]</f>
        <v>#DIV/0!</v>
      </c>
    </row>
    <row r="1043" spans="1:15" ht="14.4">
      <c r="A1043" s="2">
        <v>1987</v>
      </c>
      <c r="B1043" s="2">
        <v>2782</v>
      </c>
      <c r="C1043" s="2">
        <v>93</v>
      </c>
      <c r="D1043" s="2" t="s">
        <v>210</v>
      </c>
      <c r="E1043" s="2">
        <v>4300</v>
      </c>
      <c r="F1043" s="3"/>
      <c r="G1043" s="3"/>
      <c r="H1043">
        <f>Table1[[#This Row],[E2_plant_usage]]*1055055852.62</f>
        <v>0</v>
      </c>
      <c r="I1043">
        <f>Table1[[#This Row],[E2 in joule]]/3600000</f>
        <v>0</v>
      </c>
      <c r="J1043">
        <f>Table1[[#This Row],[kWh]]/Table1[[#This Row],[PRODHOURS]]</f>
        <v>0</v>
      </c>
      <c r="K1043">
        <f>Table1[[#This Row],[KW]]/1000</f>
        <v>0</v>
      </c>
      <c r="L1043" s="5">
        <f>Table1[[#This Row],[kWh]]/33.33</f>
        <v>0</v>
      </c>
      <c r="M1043" s="5">
        <f>Table1[[#This Row],[MW]]/0.769</f>
        <v>0</v>
      </c>
      <c r="N1043" s="5" t="e">
        <f>Table1[[#This Row],[E2_plant_usage]]/Table1[[#This Row],[E2_plant_cost]]</f>
        <v>#DIV/0!</v>
      </c>
      <c r="O1043" s="5" t="e">
        <f>Table1[[#This Row],[E2_plant_cost]]/Table1[[#This Row],[kWh]]</f>
        <v>#DIV/0!</v>
      </c>
    </row>
    <row r="1044" spans="1:15" ht="14.4">
      <c r="A1044" s="2">
        <v>1987</v>
      </c>
      <c r="B1044" s="2">
        <v>3363</v>
      </c>
      <c r="C1044" s="2">
        <v>33</v>
      </c>
      <c r="D1044" s="2" t="s">
        <v>193</v>
      </c>
      <c r="E1044" s="2">
        <v>2500</v>
      </c>
      <c r="F1044" s="3"/>
      <c r="G1044" s="3"/>
      <c r="H1044">
        <f>Table1[[#This Row],[E2_plant_usage]]*1055055852.62</f>
        <v>0</v>
      </c>
      <c r="I1044">
        <f>Table1[[#This Row],[E2 in joule]]/3600000</f>
        <v>0</v>
      </c>
      <c r="J1044">
        <f>Table1[[#This Row],[kWh]]/Table1[[#This Row],[PRODHOURS]]</f>
        <v>0</v>
      </c>
      <c r="K1044">
        <f>Table1[[#This Row],[KW]]/1000</f>
        <v>0</v>
      </c>
      <c r="L1044" s="5">
        <f>Table1[[#This Row],[kWh]]/33.33</f>
        <v>0</v>
      </c>
      <c r="M1044" s="5">
        <f>Table1[[#This Row],[MW]]/0.769</f>
        <v>0</v>
      </c>
      <c r="N1044" s="5" t="e">
        <f>Table1[[#This Row],[E2_plant_usage]]/Table1[[#This Row],[E2_plant_cost]]</f>
        <v>#DIV/0!</v>
      </c>
      <c r="O1044" s="5" t="e">
        <f>Table1[[#This Row],[E2_plant_cost]]/Table1[[#This Row],[kWh]]</f>
        <v>#DIV/0!</v>
      </c>
    </row>
    <row r="1045" spans="1:15" ht="14.4">
      <c r="A1045" s="2">
        <v>1986</v>
      </c>
      <c r="B1045" s="2">
        <v>3084</v>
      </c>
      <c r="C1045" s="2">
        <v>156</v>
      </c>
      <c r="D1045" s="2" t="s">
        <v>186</v>
      </c>
      <c r="E1045" s="2">
        <v>8544</v>
      </c>
      <c r="F1045" s="3"/>
      <c r="G1045" s="3"/>
      <c r="H1045">
        <f>Table1[[#This Row],[E2_plant_usage]]*1055055852.62</f>
        <v>0</v>
      </c>
      <c r="I1045">
        <f>Table1[[#This Row],[E2 in joule]]/3600000</f>
        <v>0</v>
      </c>
      <c r="J1045">
        <f>Table1[[#This Row],[kWh]]/Table1[[#This Row],[PRODHOURS]]</f>
        <v>0</v>
      </c>
      <c r="K1045">
        <f>Table1[[#This Row],[KW]]/1000</f>
        <v>0</v>
      </c>
      <c r="L1045" s="5">
        <f>Table1[[#This Row],[kWh]]/33.33</f>
        <v>0</v>
      </c>
      <c r="M1045" s="5">
        <f>Table1[[#This Row],[MW]]/0.769</f>
        <v>0</v>
      </c>
      <c r="N1045" s="5" t="e">
        <f>Table1[[#This Row],[E2_plant_usage]]/Table1[[#This Row],[E2_plant_cost]]</f>
        <v>#DIV/0!</v>
      </c>
      <c r="O1045" s="5" t="e">
        <f>Table1[[#This Row],[E2_plant_cost]]/Table1[[#This Row],[kWh]]</f>
        <v>#DIV/0!</v>
      </c>
    </row>
    <row r="1046" spans="1:15" ht="14.4">
      <c r="A1046" s="2">
        <v>1986</v>
      </c>
      <c r="B1046" s="2">
        <v>3089</v>
      </c>
      <c r="C1046" s="2">
        <v>90</v>
      </c>
      <c r="D1046" s="2" t="s">
        <v>173</v>
      </c>
      <c r="E1046" s="2">
        <v>6600</v>
      </c>
      <c r="F1046" s="3"/>
      <c r="G1046" s="3"/>
      <c r="H1046">
        <f>Table1[[#This Row],[E2_plant_usage]]*1055055852.62</f>
        <v>0</v>
      </c>
      <c r="I1046">
        <f>Table1[[#This Row],[E2 in joule]]/3600000</f>
        <v>0</v>
      </c>
      <c r="J1046">
        <f>Table1[[#This Row],[kWh]]/Table1[[#This Row],[PRODHOURS]]</f>
        <v>0</v>
      </c>
      <c r="K1046">
        <f>Table1[[#This Row],[KW]]/1000</f>
        <v>0</v>
      </c>
      <c r="L1046" s="5">
        <f>Table1[[#This Row],[kWh]]/33.33</f>
        <v>0</v>
      </c>
      <c r="M1046" s="5">
        <f>Table1[[#This Row],[MW]]/0.769</f>
        <v>0</v>
      </c>
      <c r="N1046" s="5" t="e">
        <f>Table1[[#This Row],[E2_plant_usage]]/Table1[[#This Row],[E2_plant_cost]]</f>
        <v>#DIV/0!</v>
      </c>
      <c r="O1046" s="5" t="e">
        <f>Table1[[#This Row],[E2_plant_cost]]/Table1[[#This Row],[kWh]]</f>
        <v>#DIV/0!</v>
      </c>
    </row>
    <row r="1047" spans="1:15" ht="14.4">
      <c r="A1047" s="2">
        <v>1985</v>
      </c>
      <c r="B1047" s="2">
        <v>3544</v>
      </c>
      <c r="C1047" s="2">
        <v>160</v>
      </c>
      <c r="D1047" s="2" t="s">
        <v>164</v>
      </c>
      <c r="E1047" s="2">
        <v>6000</v>
      </c>
      <c r="F1047" s="3"/>
      <c r="G1047" s="3"/>
      <c r="H1047">
        <f>Table1[[#This Row],[E2_plant_usage]]*1055055852.62</f>
        <v>0</v>
      </c>
      <c r="I1047">
        <f>Table1[[#This Row],[E2 in joule]]/3600000</f>
        <v>0</v>
      </c>
      <c r="J1047">
        <f>Table1[[#This Row],[kWh]]/Table1[[#This Row],[PRODHOURS]]</f>
        <v>0</v>
      </c>
      <c r="K1047">
        <f>Table1[[#This Row],[KW]]/1000</f>
        <v>0</v>
      </c>
      <c r="L1047" s="5">
        <f>Table1[[#This Row],[kWh]]/33.33</f>
        <v>0</v>
      </c>
      <c r="M1047" s="5">
        <f>Table1[[#This Row],[MW]]/0.769</f>
        <v>0</v>
      </c>
      <c r="N1047" s="5" t="e">
        <f>Table1[[#This Row],[E2_plant_usage]]/Table1[[#This Row],[E2_plant_cost]]</f>
        <v>#DIV/0!</v>
      </c>
      <c r="O1047" s="5" t="e">
        <f>Table1[[#This Row],[E2_plant_cost]]/Table1[[#This Row],[kWh]]</f>
        <v>#DIV/0!</v>
      </c>
    </row>
    <row r="1048" spans="1:15" ht="14.4">
      <c r="A1048" s="2">
        <v>1985</v>
      </c>
      <c r="B1048" s="2">
        <v>3443</v>
      </c>
      <c r="C1048" s="2">
        <v>110</v>
      </c>
      <c r="D1048" s="2" t="s">
        <v>154</v>
      </c>
      <c r="E1048" s="2">
        <v>4300</v>
      </c>
      <c r="F1048" s="3"/>
      <c r="G1048" s="3"/>
      <c r="H1048">
        <f>Table1[[#This Row],[E2_plant_usage]]*1055055852.62</f>
        <v>0</v>
      </c>
      <c r="I1048">
        <f>Table1[[#This Row],[E2 in joule]]/3600000</f>
        <v>0</v>
      </c>
      <c r="J1048">
        <f>Table1[[#This Row],[kWh]]/Table1[[#This Row],[PRODHOURS]]</f>
        <v>0</v>
      </c>
      <c r="K1048">
        <f>Table1[[#This Row],[KW]]/1000</f>
        <v>0</v>
      </c>
      <c r="L1048" s="5">
        <f>Table1[[#This Row],[kWh]]/33.33</f>
        <v>0</v>
      </c>
      <c r="M1048" s="5">
        <f>Table1[[#This Row],[MW]]/0.769</f>
        <v>0</v>
      </c>
      <c r="N1048" s="5" t="e">
        <f>Table1[[#This Row],[E2_plant_usage]]/Table1[[#This Row],[E2_plant_cost]]</f>
        <v>#DIV/0!</v>
      </c>
      <c r="O1048" s="5" t="e">
        <f>Table1[[#This Row],[E2_plant_cost]]/Table1[[#This Row],[kWh]]</f>
        <v>#DIV/0!</v>
      </c>
    </row>
    <row r="1049" spans="1:15" ht="14.4">
      <c r="A1049" s="2">
        <v>1984</v>
      </c>
      <c r="B1049" s="2">
        <v>2514</v>
      </c>
      <c r="C1049" s="2">
        <v>500</v>
      </c>
      <c r="D1049" s="2" t="s">
        <v>105</v>
      </c>
      <c r="E1049" s="2">
        <v>6000</v>
      </c>
      <c r="F1049" s="3"/>
      <c r="G1049" s="3"/>
      <c r="H1049">
        <f>Table1[[#This Row],[E2_plant_usage]]*1055055852.62</f>
        <v>0</v>
      </c>
      <c r="I1049">
        <f>Table1[[#This Row],[E2 in joule]]/3600000</f>
        <v>0</v>
      </c>
      <c r="J1049">
        <f>Table1[[#This Row],[kWh]]/Table1[[#This Row],[PRODHOURS]]</f>
        <v>0</v>
      </c>
      <c r="K1049">
        <f>Table1[[#This Row],[KW]]/1000</f>
        <v>0</v>
      </c>
      <c r="L1049" s="5">
        <f>Table1[[#This Row],[kWh]]/33.33</f>
        <v>0</v>
      </c>
      <c r="M1049" s="5">
        <f>Table1[[#This Row],[MW]]/0.769</f>
        <v>0</v>
      </c>
      <c r="N1049" s="5" t="e">
        <f>Table1[[#This Row],[E2_plant_usage]]/Table1[[#This Row],[E2_plant_cost]]</f>
        <v>#DIV/0!</v>
      </c>
      <c r="O1049" s="5" t="e">
        <f>Table1[[#This Row],[E2_plant_cost]]/Table1[[#This Row],[kWh]]</f>
        <v>#DIV/0!</v>
      </c>
    </row>
    <row r="1050" spans="1:15" ht="14.4">
      <c r="A1050" s="2">
        <v>1984</v>
      </c>
      <c r="B1050" s="2">
        <v>3086</v>
      </c>
      <c r="C1050" s="2">
        <v>178</v>
      </c>
      <c r="D1050" s="2" t="s">
        <v>128</v>
      </c>
      <c r="E1050" s="2">
        <v>8400</v>
      </c>
      <c r="F1050" s="3"/>
      <c r="G1050" s="3"/>
      <c r="H1050">
        <f>Table1[[#This Row],[E2_plant_usage]]*1055055852.62</f>
        <v>0</v>
      </c>
      <c r="I1050">
        <f>Table1[[#This Row],[E2 in joule]]/3600000</f>
        <v>0</v>
      </c>
      <c r="J1050">
        <f>Table1[[#This Row],[kWh]]/Table1[[#This Row],[PRODHOURS]]</f>
        <v>0</v>
      </c>
      <c r="K1050">
        <f>Table1[[#This Row],[KW]]/1000</f>
        <v>0</v>
      </c>
      <c r="L1050" s="5">
        <f>Table1[[#This Row],[kWh]]/33.33</f>
        <v>0</v>
      </c>
      <c r="M1050" s="5">
        <f>Table1[[#This Row],[MW]]/0.769</f>
        <v>0</v>
      </c>
      <c r="N1050" s="5" t="e">
        <f>Table1[[#This Row],[E2_plant_usage]]/Table1[[#This Row],[E2_plant_cost]]</f>
        <v>#DIV/0!</v>
      </c>
      <c r="O1050" s="5" t="e">
        <f>Table1[[#This Row],[E2_plant_cost]]/Table1[[#This Row],[kWh]]</f>
        <v>#DIV/0!</v>
      </c>
    </row>
    <row r="1051" spans="1:15" ht="14.4">
      <c r="A1051" s="2">
        <v>1984</v>
      </c>
      <c r="B1051" s="2">
        <v>2435</v>
      </c>
      <c r="C1051" s="2">
        <v>42</v>
      </c>
      <c r="D1051" s="2" t="s">
        <v>119</v>
      </c>
      <c r="E1051" s="2">
        <v>2000</v>
      </c>
      <c r="F1051" s="3"/>
      <c r="G1051" s="3"/>
      <c r="H1051">
        <f>Table1[[#This Row],[E2_plant_usage]]*1055055852.62</f>
        <v>0</v>
      </c>
      <c r="I1051">
        <f>Table1[[#This Row],[E2 in joule]]/3600000</f>
        <v>0</v>
      </c>
      <c r="J1051">
        <f>Table1[[#This Row],[kWh]]/Table1[[#This Row],[PRODHOURS]]</f>
        <v>0</v>
      </c>
      <c r="K1051">
        <f>Table1[[#This Row],[KW]]/1000</f>
        <v>0</v>
      </c>
      <c r="L1051" s="5">
        <f>Table1[[#This Row],[kWh]]/33.33</f>
        <v>0</v>
      </c>
      <c r="M1051" s="5">
        <f>Table1[[#This Row],[MW]]/0.769</f>
        <v>0</v>
      </c>
      <c r="N1051" s="5" t="e">
        <f>Table1[[#This Row],[E2_plant_usage]]/Table1[[#This Row],[E2_plant_cost]]</f>
        <v>#DIV/0!</v>
      </c>
      <c r="O1051" s="5" t="e">
        <f>Table1[[#This Row],[E2_plant_cost]]/Table1[[#This Row],[kWh]]</f>
        <v>#DIV/0!</v>
      </c>
    </row>
    <row r="1052" spans="1:15" ht="14.4">
      <c r="A1052" s="2">
        <v>1983</v>
      </c>
      <c r="B1052" s="2">
        <v>3544</v>
      </c>
      <c r="C1052" s="2">
        <v>99</v>
      </c>
      <c r="D1052" s="2" t="s">
        <v>83</v>
      </c>
      <c r="E1052" s="2">
        <v>4680</v>
      </c>
      <c r="F1052" s="3"/>
      <c r="G1052" s="3"/>
      <c r="H1052">
        <f>Table1[[#This Row],[E2_plant_usage]]*1055055852.62</f>
        <v>0</v>
      </c>
      <c r="I1052">
        <f>Table1[[#This Row],[E2 in joule]]/3600000</f>
        <v>0</v>
      </c>
      <c r="J1052">
        <f>Table1[[#This Row],[kWh]]/Table1[[#This Row],[PRODHOURS]]</f>
        <v>0</v>
      </c>
      <c r="K1052">
        <f>Table1[[#This Row],[KW]]/1000</f>
        <v>0</v>
      </c>
      <c r="L1052" s="5">
        <f>Table1[[#This Row],[kWh]]/33.33</f>
        <v>0</v>
      </c>
      <c r="M1052" s="5">
        <f>Table1[[#This Row],[MW]]/0.769</f>
        <v>0</v>
      </c>
      <c r="N1052" s="5" t="e">
        <f>Table1[[#This Row],[E2_plant_usage]]/Table1[[#This Row],[E2_plant_cost]]</f>
        <v>#DIV/0!</v>
      </c>
      <c r="O1052" s="5" t="e">
        <f>Table1[[#This Row],[E2_plant_cost]]/Table1[[#This Row],[kWh]]</f>
        <v>#DIV/0!</v>
      </c>
    </row>
    <row r="1053" spans="1:15" ht="14.4">
      <c r="A1053" s="2">
        <v>1982</v>
      </c>
      <c r="B1053" s="2">
        <v>3625</v>
      </c>
      <c r="C1053" s="2">
        <v>218</v>
      </c>
      <c r="D1053" s="2" t="s">
        <v>30</v>
      </c>
      <c r="E1053" s="2">
        <v>5200</v>
      </c>
      <c r="F1053" s="3"/>
      <c r="G1053" s="3"/>
      <c r="H1053">
        <f>Table1[[#This Row],[E2_plant_usage]]*1055055852.62</f>
        <v>0</v>
      </c>
      <c r="I1053">
        <f>Table1[[#This Row],[E2 in joule]]/3600000</f>
        <v>0</v>
      </c>
      <c r="J1053">
        <f>Table1[[#This Row],[kWh]]/Table1[[#This Row],[PRODHOURS]]</f>
        <v>0</v>
      </c>
      <c r="K1053">
        <f>Table1[[#This Row],[KW]]/1000</f>
        <v>0</v>
      </c>
      <c r="L1053" s="5">
        <f>Table1[[#This Row],[kWh]]/33.33</f>
        <v>0</v>
      </c>
      <c r="M1053" s="5">
        <f>Table1[[#This Row],[MW]]/0.769</f>
        <v>0</v>
      </c>
      <c r="N1053" s="5" t="e">
        <f>Table1[[#This Row],[E2_plant_usage]]/Table1[[#This Row],[E2_plant_cost]]</f>
        <v>#DIV/0!</v>
      </c>
      <c r="O1053" s="5" t="e">
        <f>Table1[[#This Row],[E2_plant_cost]]/Table1[[#This Row],[kWh]]</f>
        <v>#DIV/0!</v>
      </c>
    </row>
    <row r="1054" spans="1:15" ht="14.4">
      <c r="A1054" s="2">
        <v>1982</v>
      </c>
      <c r="B1054" s="2">
        <v>3599</v>
      </c>
      <c r="C1054" s="2">
        <v>216</v>
      </c>
      <c r="D1054" s="2" t="s">
        <v>32</v>
      </c>
      <c r="E1054" s="2">
        <v>4000</v>
      </c>
      <c r="F1054" s="3"/>
      <c r="G1054" s="3"/>
      <c r="H1054">
        <f>Table1[[#This Row],[E2_plant_usage]]*1055055852.62</f>
        <v>0</v>
      </c>
      <c r="I1054">
        <f>Table1[[#This Row],[E2 in joule]]/3600000</f>
        <v>0</v>
      </c>
      <c r="J1054">
        <f>Table1[[#This Row],[kWh]]/Table1[[#This Row],[PRODHOURS]]</f>
        <v>0</v>
      </c>
      <c r="K1054">
        <f>Table1[[#This Row],[KW]]/1000</f>
        <v>0</v>
      </c>
      <c r="L1054" s="5">
        <f>Table1[[#This Row],[kWh]]/33.33</f>
        <v>0</v>
      </c>
      <c r="M1054" s="5">
        <f>Table1[[#This Row],[MW]]/0.769</f>
        <v>0</v>
      </c>
      <c r="N1054" s="5" t="e">
        <f>Table1[[#This Row],[E2_plant_usage]]/Table1[[#This Row],[E2_plant_cost]]</f>
        <v>#DIV/0!</v>
      </c>
      <c r="O1054" s="5" t="e">
        <f>Table1[[#This Row],[E2_plant_cost]]/Table1[[#This Row],[kWh]]</f>
        <v>#DIV/0!</v>
      </c>
    </row>
    <row r="1055" spans="1:15" ht="14.4">
      <c r="A1055" s="2">
        <v>1982</v>
      </c>
      <c r="B1055" s="2">
        <v>3724</v>
      </c>
      <c r="C1055" s="2">
        <v>207</v>
      </c>
      <c r="D1055" s="2" t="s">
        <v>19</v>
      </c>
      <c r="E1055" s="2">
        <v>2340</v>
      </c>
      <c r="F1055" s="3"/>
      <c r="G1055" s="3"/>
      <c r="H1055">
        <f>Table1[[#This Row],[E2_plant_usage]]*1055055852.62</f>
        <v>0</v>
      </c>
      <c r="I1055">
        <f>Table1[[#This Row],[E2 in joule]]/3600000</f>
        <v>0</v>
      </c>
      <c r="J1055">
        <f>Table1[[#This Row],[kWh]]/Table1[[#This Row],[PRODHOURS]]</f>
        <v>0</v>
      </c>
      <c r="K1055">
        <f>Table1[[#This Row],[KW]]/1000</f>
        <v>0</v>
      </c>
      <c r="L1055" s="5">
        <f>Table1[[#This Row],[kWh]]/33.33</f>
        <v>0</v>
      </c>
      <c r="M1055" s="5">
        <f>Table1[[#This Row],[MW]]/0.769</f>
        <v>0</v>
      </c>
      <c r="N1055" s="5" t="e">
        <f>Table1[[#This Row],[E2_plant_usage]]/Table1[[#This Row],[E2_plant_cost]]</f>
        <v>#DIV/0!</v>
      </c>
      <c r="O1055" s="5" t="e">
        <f>Table1[[#This Row],[E2_plant_cost]]/Table1[[#This Row],[kWh]]</f>
        <v>#DIV/0!</v>
      </c>
    </row>
    <row r="1056" spans="1:15" ht="14.4">
      <c r="A1056" s="2">
        <v>1982</v>
      </c>
      <c r="B1056" s="2">
        <v>3569</v>
      </c>
      <c r="C1056" s="2">
        <v>200</v>
      </c>
      <c r="D1056" s="2" t="s">
        <v>37</v>
      </c>
      <c r="E1056" s="2">
        <v>6000</v>
      </c>
      <c r="F1056" s="3"/>
      <c r="G1056" s="3"/>
      <c r="H1056">
        <f>Table1[[#This Row],[E2_plant_usage]]*1055055852.62</f>
        <v>0</v>
      </c>
      <c r="I1056">
        <f>Table1[[#This Row],[E2 in joule]]/3600000</f>
        <v>0</v>
      </c>
      <c r="J1056">
        <f>Table1[[#This Row],[kWh]]/Table1[[#This Row],[PRODHOURS]]</f>
        <v>0</v>
      </c>
      <c r="K1056">
        <f>Table1[[#This Row],[KW]]/1000</f>
        <v>0</v>
      </c>
      <c r="L1056" s="5">
        <f>Table1[[#This Row],[kWh]]/33.33</f>
        <v>0</v>
      </c>
      <c r="M1056" s="5">
        <f>Table1[[#This Row],[MW]]/0.769</f>
        <v>0</v>
      </c>
      <c r="N1056" s="5" t="e">
        <f>Table1[[#This Row],[E2_plant_usage]]/Table1[[#This Row],[E2_plant_cost]]</f>
        <v>#DIV/0!</v>
      </c>
      <c r="O1056" s="5" t="e">
        <f>Table1[[#This Row],[E2_plant_cost]]/Table1[[#This Row],[kWh]]</f>
        <v>#DIV/0!</v>
      </c>
    </row>
    <row r="1057" spans="1:15" ht="14.4">
      <c r="A1057" s="2">
        <v>1982</v>
      </c>
      <c r="B1057" s="2">
        <v>3679</v>
      </c>
      <c r="C1057" s="2">
        <v>130</v>
      </c>
      <c r="D1057" s="2" t="s">
        <v>28</v>
      </c>
      <c r="E1057" s="2">
        <v>5880</v>
      </c>
      <c r="F1057" s="3"/>
      <c r="G1057" s="3"/>
      <c r="H1057">
        <f>Table1[[#This Row],[E2_plant_usage]]*1055055852.62</f>
        <v>0</v>
      </c>
      <c r="I1057">
        <f>Table1[[#This Row],[E2 in joule]]/3600000</f>
        <v>0</v>
      </c>
      <c r="J1057">
        <f>Table1[[#This Row],[kWh]]/Table1[[#This Row],[PRODHOURS]]</f>
        <v>0</v>
      </c>
      <c r="K1057">
        <f>Table1[[#This Row],[KW]]/1000</f>
        <v>0</v>
      </c>
      <c r="L1057" s="5">
        <f>Table1[[#This Row],[kWh]]/33.33</f>
        <v>0</v>
      </c>
      <c r="M1057" s="5">
        <f>Table1[[#This Row],[MW]]/0.769</f>
        <v>0</v>
      </c>
      <c r="N1057" s="5" t="e">
        <f>Table1[[#This Row],[E2_plant_usage]]/Table1[[#This Row],[E2_plant_cost]]</f>
        <v>#DIV/0!</v>
      </c>
      <c r="O1057" s="5" t="e">
        <f>Table1[[#This Row],[E2_plant_cost]]/Table1[[#This Row],[kWh]]</f>
        <v>#DIV/0!</v>
      </c>
    </row>
    <row r="1058" spans="1:15" ht="14.4">
      <c r="A1058" s="2">
        <v>1982</v>
      </c>
      <c r="B1058" s="2">
        <v>3663</v>
      </c>
      <c r="C1058" s="2">
        <v>122</v>
      </c>
      <c r="D1058" s="2" t="s">
        <v>31</v>
      </c>
      <c r="E1058" s="2">
        <v>6000</v>
      </c>
      <c r="F1058" s="3"/>
      <c r="G1058" s="3"/>
      <c r="H1058">
        <f>Table1[[#This Row],[E2_plant_usage]]*1055055852.62</f>
        <v>0</v>
      </c>
      <c r="I1058">
        <f>Table1[[#This Row],[E2 in joule]]/3600000</f>
        <v>0</v>
      </c>
      <c r="J1058">
        <f>Table1[[#This Row],[kWh]]/Table1[[#This Row],[PRODHOURS]]</f>
        <v>0</v>
      </c>
      <c r="K1058">
        <f>Table1[[#This Row],[KW]]/1000</f>
        <v>0</v>
      </c>
      <c r="L1058" s="5">
        <f>Table1[[#This Row],[kWh]]/33.33</f>
        <v>0</v>
      </c>
      <c r="M1058" s="5">
        <f>Table1[[#This Row],[MW]]/0.769</f>
        <v>0</v>
      </c>
      <c r="N1058" s="5" t="e">
        <f>Table1[[#This Row],[E2_plant_usage]]/Table1[[#This Row],[E2_plant_cost]]</f>
        <v>#DIV/0!</v>
      </c>
      <c r="O1058" s="5" t="e">
        <f>Table1[[#This Row],[E2_plant_cost]]/Table1[[#This Row],[kWh]]</f>
        <v>#DIV/0!</v>
      </c>
    </row>
    <row r="1059" spans="1:15" ht="14.4">
      <c r="A1059" s="2">
        <v>1982</v>
      </c>
      <c r="B1059" s="2">
        <v>3621</v>
      </c>
      <c r="C1059" s="2">
        <v>92</v>
      </c>
      <c r="D1059" s="2" t="s">
        <v>22</v>
      </c>
      <c r="E1059" s="2">
        <v>2125</v>
      </c>
      <c r="F1059" s="3"/>
      <c r="G1059" s="3"/>
      <c r="H1059">
        <f>Table1[[#This Row],[E2_plant_usage]]*1055055852.62</f>
        <v>0</v>
      </c>
      <c r="I1059">
        <f>Table1[[#This Row],[E2 in joule]]/3600000</f>
        <v>0</v>
      </c>
      <c r="J1059">
        <f>Table1[[#This Row],[kWh]]/Table1[[#This Row],[PRODHOURS]]</f>
        <v>0</v>
      </c>
      <c r="K1059">
        <f>Table1[[#This Row],[KW]]/1000</f>
        <v>0</v>
      </c>
      <c r="L1059" s="5">
        <f>Table1[[#This Row],[kWh]]/33.33</f>
        <v>0</v>
      </c>
      <c r="M1059" s="5">
        <f>Table1[[#This Row],[MW]]/0.769</f>
        <v>0</v>
      </c>
      <c r="N1059" s="5" t="e">
        <f>Table1[[#This Row],[E2_plant_usage]]/Table1[[#This Row],[E2_plant_cost]]</f>
        <v>#DIV/0!</v>
      </c>
      <c r="O1059" s="5" t="e">
        <f>Table1[[#This Row],[E2_plant_cost]]/Table1[[#This Row],[kWh]]</f>
        <v>#DIV/0!</v>
      </c>
    </row>
    <row r="1060" spans="1:15" ht="14.4">
      <c r="A1060" s="2">
        <v>1982</v>
      </c>
      <c r="B1060" s="2">
        <v>3559</v>
      </c>
      <c r="C1060" s="2">
        <v>72</v>
      </c>
      <c r="D1060" s="2" t="s">
        <v>48</v>
      </c>
      <c r="E1060" s="2">
        <v>2990</v>
      </c>
      <c r="F1060" s="3"/>
      <c r="G1060" s="3"/>
      <c r="H1060">
        <f>Table1[[#This Row],[E2_plant_usage]]*1055055852.62</f>
        <v>0</v>
      </c>
      <c r="I1060">
        <f>Table1[[#This Row],[E2 in joule]]/3600000</f>
        <v>0</v>
      </c>
      <c r="J1060">
        <f>Table1[[#This Row],[kWh]]/Table1[[#This Row],[PRODHOURS]]</f>
        <v>0</v>
      </c>
      <c r="K1060">
        <f>Table1[[#This Row],[KW]]/1000</f>
        <v>0</v>
      </c>
      <c r="L1060" s="5">
        <f>Table1[[#This Row],[kWh]]/33.33</f>
        <v>0</v>
      </c>
      <c r="M1060" s="5">
        <f>Table1[[#This Row],[MW]]/0.769</f>
        <v>0</v>
      </c>
      <c r="N1060" s="5" t="e">
        <f>Table1[[#This Row],[E2_plant_usage]]/Table1[[#This Row],[E2_plant_cost]]</f>
        <v>#DIV/0!</v>
      </c>
      <c r="O1060" s="5" t="e">
        <f>Table1[[#This Row],[E2_plant_cost]]/Table1[[#This Row],[kWh]]</f>
        <v>#DIV/0!</v>
      </c>
    </row>
    <row r="1061" spans="1:15" ht="14.4">
      <c r="A1061" s="2">
        <v>1982</v>
      </c>
      <c r="B1061" s="2">
        <v>2851</v>
      </c>
      <c r="C1061" s="2">
        <v>50</v>
      </c>
      <c r="D1061" s="2" t="s">
        <v>13</v>
      </c>
      <c r="E1061" s="2">
        <v>2250</v>
      </c>
      <c r="F1061" s="3"/>
      <c r="G1061" s="3"/>
      <c r="H1061">
        <f>Table1[[#This Row],[E2_plant_usage]]*1055055852.62</f>
        <v>0</v>
      </c>
      <c r="I1061">
        <f>Table1[[#This Row],[E2 in joule]]/3600000</f>
        <v>0</v>
      </c>
      <c r="J1061">
        <f>Table1[[#This Row],[kWh]]/Table1[[#This Row],[PRODHOURS]]</f>
        <v>0</v>
      </c>
      <c r="K1061">
        <f>Table1[[#This Row],[KW]]/1000</f>
        <v>0</v>
      </c>
      <c r="L1061" s="5">
        <f>Table1[[#This Row],[kWh]]/33.33</f>
        <v>0</v>
      </c>
      <c r="M1061" s="5">
        <f>Table1[[#This Row],[MW]]/0.769</f>
        <v>0</v>
      </c>
      <c r="N1061" s="5" t="e">
        <f>Table1[[#This Row],[E2_plant_usage]]/Table1[[#This Row],[E2_plant_cost]]</f>
        <v>#DIV/0!</v>
      </c>
      <c r="O1061" s="5" t="e">
        <f>Table1[[#This Row],[E2_plant_cost]]/Table1[[#This Row],[kWh]]</f>
        <v>#DIV/0!</v>
      </c>
    </row>
    <row r="1062" spans="1:15" ht="14.4">
      <c r="A1062" s="2">
        <v>1982</v>
      </c>
      <c r="B1062" s="2">
        <v>3555</v>
      </c>
      <c r="C1062" s="2">
        <v>30</v>
      </c>
      <c r="D1062" s="2" t="s">
        <v>57</v>
      </c>
      <c r="E1062" s="2">
        <v>2500</v>
      </c>
      <c r="F1062" s="3"/>
      <c r="G1062" s="3"/>
      <c r="H1062">
        <f>Table1[[#This Row],[E2_plant_usage]]*1055055852.62</f>
        <v>0</v>
      </c>
      <c r="I1062">
        <f>Table1[[#This Row],[E2 in joule]]/3600000</f>
        <v>0</v>
      </c>
      <c r="J1062">
        <f>Table1[[#This Row],[kWh]]/Table1[[#This Row],[PRODHOURS]]</f>
        <v>0</v>
      </c>
      <c r="K1062">
        <f>Table1[[#This Row],[KW]]/1000</f>
        <v>0</v>
      </c>
      <c r="L1062" s="5">
        <f>Table1[[#This Row],[kWh]]/33.33</f>
        <v>0</v>
      </c>
      <c r="M1062" s="5">
        <f>Table1[[#This Row],[MW]]/0.769</f>
        <v>0</v>
      </c>
      <c r="N1062" s="5" t="e">
        <f>Table1[[#This Row],[E2_plant_usage]]/Table1[[#This Row],[E2_plant_cost]]</f>
        <v>#DIV/0!</v>
      </c>
      <c r="O1062" s="5" t="e">
        <f>Table1[[#This Row],[E2_plant_cost]]/Table1[[#This Row],[kWh]]</f>
        <v>#DIV/0!</v>
      </c>
    </row>
    <row r="1063" spans="1:15" ht="14.4">
      <c r="A1063" s="2">
        <v>1982</v>
      </c>
      <c r="B1063" s="2">
        <v>3273</v>
      </c>
      <c r="C1063" s="2">
        <v>3</v>
      </c>
      <c r="D1063" s="2" t="s">
        <v>35</v>
      </c>
      <c r="E1063" s="2">
        <v>1000</v>
      </c>
      <c r="F1063" s="3"/>
      <c r="G1063" s="3"/>
      <c r="H1063">
        <f>Table1[[#This Row],[E2_plant_usage]]*1055055852.62</f>
        <v>0</v>
      </c>
      <c r="I1063">
        <f>Table1[[#This Row],[E2 in joule]]/3600000</f>
        <v>0</v>
      </c>
      <c r="J1063">
        <f>Table1[[#This Row],[kWh]]/Table1[[#This Row],[PRODHOURS]]</f>
        <v>0</v>
      </c>
      <c r="K1063">
        <f>Table1[[#This Row],[KW]]/1000</f>
        <v>0</v>
      </c>
      <c r="L1063" s="5">
        <f>Table1[[#This Row],[kWh]]/33.33</f>
        <v>0</v>
      </c>
      <c r="M1063" s="5">
        <f>Table1[[#This Row],[MW]]/0.769</f>
        <v>0</v>
      </c>
      <c r="N1063" s="5" t="e">
        <f>Table1[[#This Row],[E2_plant_usage]]/Table1[[#This Row],[E2_plant_cost]]</f>
        <v>#DIV/0!</v>
      </c>
      <c r="O1063" s="5" t="e">
        <f>Table1[[#This Row],[E2_plant_cost]]/Table1[[#This Row],[kWh]]</f>
        <v>#DIV/0!</v>
      </c>
    </row>
    <row r="1064" spans="1:15" ht="14.4">
      <c r="A1064" s="2">
        <v>1981</v>
      </c>
      <c r="B1064" s="2">
        <v>2952</v>
      </c>
      <c r="C1064" s="2">
        <v>50</v>
      </c>
      <c r="D1064" s="2" t="s">
        <v>9</v>
      </c>
      <c r="E1064" s="2">
        <v>2032</v>
      </c>
      <c r="F1064" s="3"/>
      <c r="G1064" s="3"/>
      <c r="H1064">
        <f>Table1[[#This Row],[E2_plant_usage]]*1055055852.62</f>
        <v>0</v>
      </c>
      <c r="I1064">
        <f>Table1[[#This Row],[E2 in joule]]/3600000</f>
        <v>0</v>
      </c>
      <c r="J1064">
        <f>Table1[[#This Row],[kWh]]/Table1[[#This Row],[PRODHOURS]]</f>
        <v>0</v>
      </c>
      <c r="K1064">
        <f>Table1[[#This Row],[KW]]/1000</f>
        <v>0</v>
      </c>
      <c r="L1064" s="5">
        <f>Table1[[#This Row],[kWh]]/33.33</f>
        <v>0</v>
      </c>
      <c r="M1064" s="5">
        <f>Table1[[#This Row],[MW]]/0.769</f>
        <v>0</v>
      </c>
      <c r="N1064" s="5" t="e">
        <f>Table1[[#This Row],[E2_plant_usage]]/Table1[[#This Row],[E2_plant_cost]]</f>
        <v>#DIV/0!</v>
      </c>
      <c r="O1064" s="5" t="e">
        <f>Table1[[#This Row],[E2_plant_cost]]/Table1[[#This Row],[kWh]]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Jun-Ki Choi</dc:creator>
  <cp:lastModifiedBy>Anup Paudel</cp:lastModifiedBy>
  <dcterms:created xsi:type="dcterms:W3CDTF">2024-03-05T18:13:41Z</dcterms:created>
  <dcterms:modified xsi:type="dcterms:W3CDTF">2024-04-02T16:05:20Z</dcterms:modified>
</cp:coreProperties>
</file>