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honguyen\Desktop\Script\"/>
    </mc:Choice>
  </mc:AlternateContent>
  <bookViews>
    <workbookView xWindow="0" yWindow="0" windowWidth="22995" windowHeight="11565"/>
  </bookViews>
  <sheets>
    <sheet name="SMaiReport" sheetId="1" r:id="rId1"/>
    <sheet name="AREmploy" sheetId="2" r:id="rId2"/>
    <sheet name="ARAging" sheetId="3" r:id="rId3"/>
    <sheet name="ARNotice" sheetId="4" r:id="rId4"/>
    <sheet name="ARTrkDateCount" sheetId="45" r:id="rId5"/>
    <sheet name="Categorize" sheetId="26" r:id="rId6"/>
    <sheet name="AR in 2016" sheetId="40" r:id="rId7"/>
  </sheets>
  <definedNames>
    <definedName name="_xlnm._FilterDatabase" localSheetId="2" hidden="1">ARAging!$A$2:$F$2</definedName>
    <definedName name="_xlnm._FilterDatabase" localSheetId="1" hidden="1">AREmploy!$A$3:$L$3</definedName>
    <definedName name="_xlnm._FilterDatabase" localSheetId="3" hidden="1">ARNotice!$A$3:$Y$12</definedName>
    <definedName name="_xlnm._FilterDatabase" localSheetId="4" hidden="1">ARTrkDateCount!$A$3:$AL$3</definedName>
    <definedName name="_xlnm._FilterDatabase" localSheetId="0" hidden="1">SMaiReport!$A$3:$AL$3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45" l="1"/>
  <c r="I71" i="45"/>
  <c r="I70" i="45"/>
  <c r="I69" i="45"/>
  <c r="I68" i="45"/>
  <c r="I67" i="45"/>
  <c r="I66" i="45"/>
  <c r="I65" i="45"/>
  <c r="I64" i="45"/>
  <c r="I62" i="45"/>
  <c r="I61" i="45"/>
  <c r="I60" i="45"/>
  <c r="I59" i="45"/>
  <c r="I52" i="45"/>
  <c r="I45" i="45"/>
  <c r="I44" i="45"/>
  <c r="I42" i="45"/>
  <c r="I41" i="45"/>
  <c r="I16" i="45"/>
  <c r="I5" i="45"/>
  <c r="P3" i="40" l="1"/>
  <c r="O3" i="40"/>
  <c r="N3" i="40"/>
  <c r="M3" i="40"/>
  <c r="L3" i="40"/>
  <c r="K3" i="40"/>
  <c r="B1" i="40"/>
  <c r="A1" i="40"/>
  <c r="A126" i="26"/>
  <c r="O81" i="26"/>
  <c r="N81" i="26"/>
  <c r="M81" i="26"/>
  <c r="L81" i="26"/>
  <c r="B92" i="26"/>
  <c r="B93" i="26"/>
  <c r="B94" i="26"/>
  <c r="B95" i="26"/>
  <c r="B96" i="26"/>
  <c r="B97" i="26"/>
  <c r="B98" i="26"/>
  <c r="B99" i="26"/>
  <c r="B2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B127" i="26"/>
  <c r="B128" i="26"/>
  <c r="B129" i="26"/>
  <c r="B130" i="26"/>
  <c r="B131" i="26"/>
  <c r="B132" i="26"/>
  <c r="B133" i="26"/>
  <c r="B134" i="26"/>
  <c r="B135" i="26"/>
  <c r="B136" i="26"/>
  <c r="B137" i="26"/>
  <c r="B138" i="26"/>
  <c r="B139" i="26"/>
  <c r="B140" i="26"/>
  <c r="B141" i="26"/>
  <c r="B142" i="26"/>
  <c r="B143" i="26"/>
  <c r="B144" i="26"/>
  <c r="B145" i="26"/>
  <c r="B146" i="26"/>
  <c r="B147" i="26"/>
  <c r="B148" i="26"/>
  <c r="B149" i="26"/>
  <c r="B150" i="26"/>
  <c r="B151" i="26"/>
  <c r="B152" i="26"/>
  <c r="B153" i="26"/>
  <c r="B154" i="26"/>
  <c r="B155" i="26"/>
  <c r="B156" i="26"/>
  <c r="B157" i="26"/>
  <c r="B158" i="26"/>
  <c r="B159" i="26"/>
  <c r="B160" i="26"/>
  <c r="B161" i="26"/>
  <c r="B162" i="26"/>
  <c r="B163" i="26"/>
  <c r="B164" i="26"/>
  <c r="B165" i="26"/>
  <c r="B166" i="26"/>
  <c r="B167" i="26"/>
  <c r="B168" i="26"/>
  <c r="B169" i="26"/>
  <c r="B170" i="26"/>
  <c r="B171" i="26"/>
  <c r="B172" i="26"/>
  <c r="B173" i="26"/>
  <c r="B174" i="26"/>
  <c r="B175" i="26"/>
  <c r="B176" i="26"/>
  <c r="B177" i="26"/>
  <c r="B178" i="26"/>
  <c r="B179" i="26"/>
  <c r="B180" i="26"/>
  <c r="B181" i="26"/>
  <c r="B182" i="26"/>
  <c r="B183" i="26"/>
  <c r="B184" i="26"/>
  <c r="B185" i="26"/>
  <c r="B186" i="26"/>
  <c r="B187" i="26"/>
  <c r="B188" i="26"/>
  <c r="B189" i="26"/>
  <c r="B190" i="26"/>
  <c r="B191" i="26"/>
  <c r="B192" i="26"/>
  <c r="B193" i="26"/>
  <c r="B194" i="26"/>
  <c r="B195" i="26"/>
  <c r="B196" i="26"/>
  <c r="B197" i="26"/>
  <c r="B198" i="26"/>
  <c r="B199" i="26"/>
  <c r="B200" i="26"/>
  <c r="B201" i="26"/>
  <c r="B202" i="26"/>
  <c r="B203" i="26"/>
  <c r="B204" i="26"/>
  <c r="B205" i="26"/>
  <c r="B206" i="26"/>
  <c r="B207" i="26"/>
  <c r="B208" i="26"/>
  <c r="B209" i="26"/>
  <c r="B210" i="26"/>
  <c r="B211" i="26"/>
  <c r="B212" i="26"/>
  <c r="B213" i="26"/>
  <c r="B214" i="26"/>
  <c r="B215" i="26"/>
  <c r="B216" i="26"/>
  <c r="B217" i="26"/>
  <c r="B218" i="26"/>
  <c r="B219" i="26"/>
  <c r="B220" i="26"/>
  <c r="B221" i="26"/>
  <c r="B222" i="26"/>
  <c r="B223" i="26"/>
  <c r="B224" i="26"/>
  <c r="B225" i="26"/>
  <c r="B226" i="26"/>
  <c r="B227" i="26"/>
  <c r="B228" i="26"/>
  <c r="B229" i="26"/>
  <c r="B230" i="26"/>
  <c r="B231" i="26"/>
  <c r="B232" i="26"/>
  <c r="B233" i="26"/>
  <c r="B234" i="26"/>
  <c r="B235" i="26"/>
  <c r="B236" i="26"/>
  <c r="B237" i="26"/>
  <c r="B238" i="26"/>
  <c r="B239" i="26"/>
  <c r="B240" i="26"/>
  <c r="B241" i="26"/>
  <c r="B242" i="26"/>
  <c r="B243" i="26"/>
  <c r="B244" i="26"/>
  <c r="B245" i="26"/>
  <c r="B246" i="26"/>
  <c r="B247" i="26"/>
  <c r="B248" i="26"/>
  <c r="B249" i="26"/>
  <c r="B250" i="26"/>
  <c r="B251" i="26"/>
  <c r="B252" i="26"/>
  <c r="B253" i="26"/>
  <c r="B254" i="26"/>
  <c r="B255" i="26"/>
  <c r="B256" i="26"/>
  <c r="B257" i="26"/>
  <c r="B258" i="26"/>
  <c r="B259" i="26"/>
  <c r="B260" i="26"/>
  <c r="B261" i="26"/>
  <c r="B262" i="26"/>
  <c r="B263" i="26"/>
  <c r="B264" i="26"/>
  <c r="B265" i="26"/>
  <c r="B1" i="26"/>
  <c r="A1" i="26"/>
  <c r="A2" i="26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A104" i="26"/>
  <c r="A105" i="26"/>
  <c r="A106" i="26"/>
  <c r="A107" i="26"/>
  <c r="A108" i="26"/>
  <c r="A109" i="26"/>
  <c r="A110" i="26"/>
  <c r="A111" i="26"/>
  <c r="A112" i="26"/>
  <c r="A113" i="26"/>
  <c r="A114" i="26"/>
  <c r="A115" i="26"/>
  <c r="A116" i="26"/>
  <c r="A117" i="26"/>
  <c r="A118" i="26"/>
  <c r="A119" i="26"/>
  <c r="A120" i="26"/>
  <c r="A121" i="26"/>
  <c r="A122" i="26"/>
  <c r="A123" i="26"/>
  <c r="A124" i="26"/>
  <c r="A125" i="26"/>
  <c r="A127" i="26"/>
  <c r="A128" i="26"/>
  <c r="A129" i="26"/>
  <c r="A130" i="26"/>
  <c r="A131" i="26"/>
  <c r="A132" i="26"/>
  <c r="A133" i="26"/>
  <c r="A134" i="26"/>
  <c r="A135" i="26"/>
  <c r="A136" i="26"/>
  <c r="A137" i="26"/>
  <c r="A138" i="26"/>
  <c r="A139" i="26"/>
  <c r="A140" i="26"/>
  <c r="A141" i="26"/>
  <c r="A142" i="26"/>
  <c r="A143" i="26"/>
  <c r="A144" i="26"/>
  <c r="A145" i="26"/>
  <c r="A146" i="26"/>
  <c r="A147" i="26"/>
  <c r="A148" i="26"/>
  <c r="A149" i="26"/>
  <c r="A150" i="26"/>
  <c r="A151" i="26"/>
  <c r="A152" i="26"/>
  <c r="A153" i="26"/>
  <c r="A154" i="26"/>
  <c r="A155" i="26"/>
  <c r="A156" i="26"/>
  <c r="A157" i="26"/>
  <c r="A158" i="26"/>
  <c r="A159" i="26"/>
  <c r="A160" i="26"/>
  <c r="A161" i="26"/>
  <c r="A162" i="26"/>
  <c r="A163" i="26"/>
  <c r="A164" i="26"/>
  <c r="A165" i="26"/>
  <c r="A166" i="26"/>
  <c r="A167" i="26"/>
  <c r="A168" i="26"/>
  <c r="A169" i="26"/>
  <c r="A170" i="26"/>
  <c r="A171" i="26"/>
  <c r="A172" i="26"/>
  <c r="A173" i="26"/>
  <c r="A174" i="26"/>
  <c r="A175" i="26"/>
  <c r="A176" i="26"/>
  <c r="A177" i="26"/>
  <c r="A178" i="26"/>
  <c r="A179" i="26"/>
  <c r="A180" i="26"/>
  <c r="A181" i="26"/>
  <c r="A182" i="26"/>
  <c r="A183" i="26"/>
  <c r="A184" i="26"/>
  <c r="A185" i="26"/>
  <c r="A186" i="26"/>
  <c r="A187" i="26"/>
  <c r="A188" i="26"/>
  <c r="A189" i="26"/>
  <c r="A190" i="26"/>
  <c r="A191" i="26"/>
  <c r="A192" i="26"/>
  <c r="A193" i="26"/>
  <c r="A194" i="26"/>
  <c r="A195" i="26"/>
  <c r="A196" i="26"/>
  <c r="A197" i="26"/>
  <c r="A198" i="26"/>
  <c r="A199" i="26"/>
  <c r="A200" i="26"/>
  <c r="A201" i="26"/>
  <c r="A202" i="26"/>
  <c r="A203" i="26"/>
  <c r="A204" i="26"/>
  <c r="A205" i="26"/>
  <c r="A206" i="26"/>
  <c r="A207" i="26"/>
  <c r="A208" i="26"/>
  <c r="A209" i="26"/>
  <c r="A210" i="26"/>
  <c r="A211" i="26"/>
  <c r="A212" i="26"/>
  <c r="A213" i="26"/>
  <c r="A214" i="26"/>
  <c r="A215" i="26"/>
  <c r="A216" i="26"/>
  <c r="A217" i="26"/>
  <c r="A218" i="26"/>
  <c r="A219" i="26"/>
  <c r="A220" i="26"/>
  <c r="A221" i="26"/>
  <c r="A222" i="26"/>
  <c r="A223" i="26"/>
  <c r="A224" i="26"/>
  <c r="A225" i="26"/>
  <c r="A226" i="26"/>
  <c r="A227" i="26"/>
  <c r="A228" i="26"/>
  <c r="A229" i="26"/>
  <c r="A230" i="26"/>
  <c r="A231" i="26"/>
  <c r="A232" i="26"/>
  <c r="A233" i="26"/>
  <c r="A234" i="26"/>
  <c r="A235" i="26"/>
  <c r="A236" i="26"/>
  <c r="A237" i="26"/>
  <c r="A238" i="26"/>
  <c r="A239" i="26"/>
  <c r="A240" i="26"/>
  <c r="A241" i="26"/>
  <c r="A242" i="26"/>
  <c r="A243" i="26"/>
  <c r="A244" i="26"/>
  <c r="A245" i="26"/>
  <c r="A246" i="26"/>
  <c r="A247" i="26"/>
  <c r="A248" i="26"/>
  <c r="A249" i="26"/>
  <c r="A250" i="26"/>
  <c r="A251" i="26"/>
  <c r="A252" i="26"/>
  <c r="A253" i="26"/>
  <c r="A254" i="26"/>
  <c r="A255" i="26"/>
  <c r="A256" i="26"/>
  <c r="A257" i="26"/>
  <c r="A258" i="26"/>
  <c r="A259" i="26"/>
  <c r="A260" i="26"/>
  <c r="A261" i="26"/>
  <c r="A262" i="26"/>
  <c r="A263" i="26"/>
  <c r="A264" i="26"/>
  <c r="A265" i="26"/>
  <c r="A266" i="26"/>
  <c r="A267" i="26"/>
  <c r="A268" i="26"/>
  <c r="A269" i="26"/>
  <c r="A270" i="26"/>
  <c r="A271" i="26"/>
  <c r="A272" i="26"/>
  <c r="A273" i="26"/>
  <c r="A274" i="26"/>
  <c r="A275" i="26"/>
  <c r="A276" i="26"/>
  <c r="A277" i="26"/>
  <c r="A278" i="26"/>
  <c r="A279" i="26"/>
  <c r="A280" i="26"/>
  <c r="A281" i="26"/>
  <c r="A282" i="26"/>
  <c r="A283" i="26"/>
  <c r="A284" i="26"/>
  <c r="A285" i="26"/>
  <c r="A286" i="26"/>
  <c r="A287" i="26"/>
  <c r="A288" i="26"/>
  <c r="A289" i="26"/>
  <c r="A290" i="26"/>
  <c r="A291" i="26"/>
  <c r="A292" i="26"/>
  <c r="A293" i="26"/>
  <c r="A294" i="26"/>
  <c r="A295" i="26"/>
  <c r="A296" i="26"/>
  <c r="A297" i="26"/>
  <c r="A298" i="26"/>
  <c r="A299" i="26"/>
  <c r="A300" i="26"/>
  <c r="A301" i="26"/>
  <c r="A302" i="26"/>
  <c r="A303" i="26"/>
  <c r="A304" i="26"/>
  <c r="A305" i="26"/>
  <c r="A306" i="26"/>
  <c r="A307" i="26"/>
  <c r="I68" i="1"/>
  <c r="I72" i="1"/>
  <c r="I66" i="1"/>
  <c r="I71" i="1"/>
  <c r="I5" i="1"/>
  <c r="I64" i="1"/>
  <c r="I70" i="1"/>
  <c r="I62" i="1"/>
  <c r="I69" i="1"/>
  <c r="I67" i="1"/>
  <c r="I65" i="1"/>
  <c r="I52" i="1"/>
  <c r="I44" i="1"/>
  <c r="I59" i="1"/>
  <c r="I45" i="1"/>
  <c r="I61" i="1"/>
  <c r="I60" i="1"/>
  <c r="I42" i="1"/>
  <c r="I41" i="1"/>
  <c r="I16" i="1"/>
  <c r="K81" i="26" l="1"/>
  <c r="L82" i="26" s="1"/>
  <c r="O82" i="26" l="1"/>
  <c r="N82" i="26"/>
  <c r="M82" i="26"/>
</calcChain>
</file>

<file path=xl/sharedStrings.xml><?xml version="1.0" encoding="utf-8"?>
<sst xmlns="http://schemas.openxmlformats.org/spreadsheetml/2006/main" count="2608" uniqueCount="617">
  <si>
    <t>ENG-RVW version</t>
  </si>
  <si>
    <t>PLC process</t>
  </si>
  <si>
    <t>AR_Report version</t>
  </si>
  <si>
    <t xml:space="preserve">Phase 1 +2
</t>
  </si>
  <si>
    <t>Phase 3+4
Concept - detailed design</t>
  </si>
  <si>
    <t>Phase 5+6
Build and Test</t>
  </si>
  <si>
    <t>Phase 7</t>
  </si>
  <si>
    <t>ARID</t>
  </si>
  <si>
    <t>Rank</t>
  </si>
  <si>
    <t>Problem statement</t>
  </si>
  <si>
    <t>Owner</t>
  </si>
  <si>
    <t>12MD</t>
  </si>
  <si>
    <t>OHG</t>
  </si>
  <si>
    <t>MOS</t>
  </si>
  <si>
    <t>AR Assignment Date</t>
  </si>
  <si>
    <t>Assignment aging</t>
  </si>
  <si>
    <t>Assessment</t>
  </si>
  <si>
    <t>Concept appr'v</t>
  </si>
  <si>
    <t>Detailed approved</t>
  </si>
  <si>
    <t>Prototype done</t>
  </si>
  <si>
    <t>FA ready</t>
  </si>
  <si>
    <t>ES requested</t>
  </si>
  <si>
    <t>FAI done</t>
  </si>
  <si>
    <t>ECO released</t>
  </si>
  <si>
    <t>AR closed</t>
  </si>
  <si>
    <t>Target date</t>
  </si>
  <si>
    <t>Status</t>
  </si>
  <si>
    <t>Type</t>
  </si>
  <si>
    <t>Current Age</t>
  </si>
  <si>
    <t>Open date</t>
  </si>
  <si>
    <t>Date closed</t>
  </si>
  <si>
    <t>Estimate age at completion</t>
  </si>
  <si>
    <t>Issue</t>
  </si>
  <si>
    <t>EE/ ME/ OE</t>
  </si>
  <si>
    <t>Past due</t>
  </si>
  <si>
    <t>000033018</t>
  </si>
  <si>
    <t>OSP - MES - KT# 750-032992-00, CARD CAGE 6U/84HP X 160/220MM 12 SLOT</t>
  </si>
  <si>
    <t>NGUYEN, HIEU</t>
  </si>
  <si>
    <t>NA</t>
  </si>
  <si>
    <t>6/7/2017</t>
  </si>
  <si>
    <t>Open</t>
  </si>
  <si>
    <t>MES</t>
  </si>
  <si>
    <t>9/14/2015</t>
  </si>
  <si>
    <t>E</t>
  </si>
  <si>
    <t>000036883</t>
  </si>
  <si>
    <t>OSP-Obsolescence-PN 710-659411-001 ASSY,TESTED RANDTESCAN UP4</t>
  </si>
  <si>
    <t>MAI, SON</t>
  </si>
  <si>
    <t>0</t>
  </si>
  <si>
    <t>6/18/2017</t>
  </si>
  <si>
    <t>Closed</t>
  </si>
  <si>
    <t>OBS</t>
  </si>
  <si>
    <t>4/18/2017</t>
  </si>
  <si>
    <t>000033949</t>
  </si>
  <si>
    <t>OSP-Obsolescence-PN 0384073-000 TSTD PCA,LVD-LGHTNG VID DIAG V2,SLX</t>
  </si>
  <si>
    <t>TRUONG, THI</t>
  </si>
  <si>
    <t>90.97</t>
  </si>
  <si>
    <t>DONE - 3/31/2016</t>
  </si>
  <si>
    <t>DONE - 11/4/2016</t>
  </si>
  <si>
    <t>DONE - 3/28/17</t>
  </si>
  <si>
    <t>3/7/2016</t>
  </si>
  <si>
    <t>PCB</t>
  </si>
  <si>
    <t>000036857</t>
  </si>
  <si>
    <t>OSP-MES-IOT/ Electron Source Station</t>
  </si>
  <si>
    <t>4/15/2017</t>
  </si>
  <si>
    <t>EMS</t>
  </si>
  <si>
    <t>000034094</t>
  </si>
  <si>
    <t>OSP-Obsolescence-PN 730-371063-000 CABLE,SLX,LOCO DRIVER,BP TO STEPPER B/H</t>
  </si>
  <si>
    <t>24</t>
  </si>
  <si>
    <t>DONE - 7/28/2016</t>
  </si>
  <si>
    <t>DONE - 8/30/2016</t>
  </si>
  <si>
    <t>12/7/2017</t>
  </si>
  <si>
    <t>3/30/2016</t>
  </si>
  <si>
    <t>Electro-Mech ASSY</t>
  </si>
  <si>
    <t>EM</t>
  </si>
  <si>
    <t>000034381</t>
  </si>
  <si>
    <t>OSP-Obsolescence-PN 705-369707-000 PCB,SCSI DISCNCT,INLINE SINGLE/DIFF CONV</t>
  </si>
  <si>
    <t>DONE - 8/31/16</t>
  </si>
  <si>
    <t>DONE - 1/23/17</t>
  </si>
  <si>
    <t>DONE - 5/1/17</t>
  </si>
  <si>
    <t>DONE</t>
  </si>
  <si>
    <t>8/4/2017</t>
  </si>
  <si>
    <t>5/17/2016</t>
  </si>
  <si>
    <t>Need Update</t>
  </si>
  <si>
    <t>000034523</t>
  </si>
  <si>
    <t>OSP-Obsolescence-PN 730-371065-000 ASSY,SLX,PRISM DRIVER,BP TO STEPPER B/H</t>
  </si>
  <si>
    <t>18</t>
  </si>
  <si>
    <t>6/6/2016</t>
  </si>
  <si>
    <t>C</t>
  </si>
  <si>
    <t>computer</t>
  </si>
  <si>
    <t>drive, mouse, keyboard</t>
  </si>
  <si>
    <t>000034587</t>
  </si>
  <si>
    <t>OSP-CIP- I.o.T / Electron Source Station</t>
  </si>
  <si>
    <t>DUONG, TAM</t>
  </si>
  <si>
    <t>8/31/2017</t>
  </si>
  <si>
    <t>CIP</t>
  </si>
  <si>
    <t>6/21/2016</t>
  </si>
  <si>
    <t>Electrical</t>
  </si>
  <si>
    <t>000034721</t>
  </si>
  <si>
    <t>OSP-Obsolescence-PN 0256402-000 UN-INT,POWER SUPPLY,120V,KLA 9X</t>
  </si>
  <si>
    <t>NGUYEN, TOANT</t>
  </si>
  <si>
    <t>DONE-1/21/2017</t>
  </si>
  <si>
    <t>DONE-2/11/2017</t>
  </si>
  <si>
    <t>DONE-2/23/17</t>
  </si>
  <si>
    <t>DONE - 3/7/2017</t>
  </si>
  <si>
    <t>DONE - 3/9/2017</t>
  </si>
  <si>
    <t>DONE - 5/17/2017</t>
  </si>
  <si>
    <t>8/14/2017</t>
  </si>
  <si>
    <t>7/18/2016</t>
  </si>
  <si>
    <t>UPS</t>
  </si>
  <si>
    <t>M</t>
  </si>
  <si>
    <t>Mechanical</t>
  </si>
  <si>
    <t>000034726</t>
  </si>
  <si>
    <t>OSP-Obsolescence-PN 0133120-000 KIT,LCD MONITOR UPG,17"</t>
  </si>
  <si>
    <t>LO, THANG</t>
  </si>
  <si>
    <t>12</t>
  </si>
  <si>
    <t>DONE -  9/6/2016</t>
  </si>
  <si>
    <t>DONE - 9/6/2016</t>
  </si>
  <si>
    <t>DONE - 3/21/2017</t>
  </si>
  <si>
    <t>DONE - 3/22/2017</t>
  </si>
  <si>
    <t>DONE - 5/22/2017</t>
  </si>
  <si>
    <t>5/29/2017</t>
  </si>
  <si>
    <t>Monitor</t>
  </si>
  <si>
    <t>S</t>
  </si>
  <si>
    <t>Software</t>
  </si>
  <si>
    <t>000034412</t>
  </si>
  <si>
    <t>OSP-Obsolescence-PN 0532282-000 DRIVE,3.5IN,4TB,7.2K,SAS,6GBPS</t>
  </si>
  <si>
    <t>DONE - 6/13/2016</t>
  </si>
  <si>
    <t>DONE - 7/14/2016</t>
  </si>
  <si>
    <t>DONE - 8/14/2016</t>
  </si>
  <si>
    <t>DONE - 9/12/2016</t>
  </si>
  <si>
    <t>DONE - 2/26/2017</t>
  </si>
  <si>
    <t>DONE - 2/28/2017</t>
  </si>
  <si>
    <t>4/7/2017</t>
  </si>
  <si>
    <t>5/23/2016</t>
  </si>
  <si>
    <t>Disk</t>
  </si>
  <si>
    <t>000034410</t>
  </si>
  <si>
    <t>OSP-Obsolescence-PN 0261867-000 UN-INT PWR SUPPLY,100V,3000VA,KT 9XI</t>
  </si>
  <si>
    <t>DONE - 11/21/2016</t>
  </si>
  <si>
    <t>DONE - 1/30/2017</t>
  </si>
  <si>
    <t>DONE - 2/8/2017</t>
  </si>
  <si>
    <t>DONE - 2/21/17</t>
  </si>
  <si>
    <t>3/22/2017</t>
  </si>
  <si>
    <t>000035063</t>
  </si>
  <si>
    <t>SMFG-Obsolescence-PN 0389022-000 ASSY, TSTD, HD, UIC10</t>
  </si>
  <si>
    <t>DONE - 1/10/2017</t>
  </si>
  <si>
    <t>DONE - 3/20/2017</t>
  </si>
  <si>
    <t>DONE - 4/20/2017</t>
  </si>
  <si>
    <t>DONE - 3/16/2017</t>
  </si>
  <si>
    <t>DONE - 5/18/2017</t>
  </si>
  <si>
    <t>5/25/2017</t>
  </si>
  <si>
    <t>9/8/2016</t>
  </si>
  <si>
    <t>000035444</t>
  </si>
  <si>
    <t>6/30/2017</t>
  </si>
  <si>
    <t>10/31/2016</t>
  </si>
  <si>
    <t>000034941</t>
  </si>
  <si>
    <t>OSP-Obsolescence-PN 720-17868-000 ASSY,DONGLE,NT,VARS</t>
  </si>
  <si>
    <t>NGUYEN, HOANG</t>
  </si>
  <si>
    <t>999</t>
  </si>
  <si>
    <t>DONE-11/17/2016</t>
  </si>
  <si>
    <t>DONE-1/3/2017</t>
  </si>
  <si>
    <t>DONE-4/7/2017</t>
  </si>
  <si>
    <t>4/14/2017</t>
  </si>
  <si>
    <t>8/17/2016</t>
  </si>
  <si>
    <t>Dongle</t>
  </si>
  <si>
    <t>000035512</t>
  </si>
  <si>
    <t>MES - Creating a wiring diagram for new MACBOX 0634283-000</t>
  </si>
  <si>
    <t>11/8/2016</t>
  </si>
  <si>
    <t>000035088</t>
  </si>
  <si>
    <t>OSP-Obsolescence-PN 0265735-000 250G, SATA DISK, OP CONSOLE, 6XX</t>
  </si>
  <si>
    <t>6.86</t>
  </si>
  <si>
    <t>2/28/2017</t>
  </si>
  <si>
    <t>9/15/2016</t>
  </si>
  <si>
    <t>000034863</t>
  </si>
  <si>
    <t>OSP-Obsolescence-PN 0569769-000 FRU,SYS TSTD,MOTOR AMP ASSY,ES35</t>
  </si>
  <si>
    <t>OBS-TBA</t>
  </si>
  <si>
    <t>8/5/2016</t>
  </si>
  <si>
    <t>000034794</t>
  </si>
  <si>
    <t>OSP-Obsolescence-PN 0222301-001 FRU,EMI NOISE CANCELLATION UNIT,eS35</t>
  </si>
  <si>
    <t>1/20/2017</t>
  </si>
  <si>
    <t>7/26/2016</t>
  </si>
  <si>
    <t>1/19/2017</t>
  </si>
  <si>
    <t>000035556</t>
  </si>
  <si>
    <t>SMFG-Obsolescence-PN 0081663-005 KIT,FRU,COMPUTER &amp; ACCESSORIES,ECD-2</t>
  </si>
  <si>
    <t>6</t>
  </si>
  <si>
    <t>DONE-1/22/2017</t>
  </si>
  <si>
    <t xml:space="preserve">NA </t>
  </si>
  <si>
    <t>11/10/2016</t>
  </si>
  <si>
    <t>000035109</t>
  </si>
  <si>
    <t>SMFG-Obsolescence-PN 740-689343-000 ASSY,RIGHT CASSETTE NEST XP</t>
  </si>
  <si>
    <t>1/31/2017</t>
  </si>
  <si>
    <t>9/20/2016</t>
  </si>
  <si>
    <t>1/10/2017</t>
  </si>
  <si>
    <t>000035627</t>
  </si>
  <si>
    <t>SMFG-Obsolescence-PN 780-17407-000 KIT,CONTROLLER,DUAL ION PUMP,8XXX</t>
  </si>
  <si>
    <t>135.46</t>
  </si>
  <si>
    <t>5/21/2017</t>
  </si>
  <si>
    <t>11/18/2016</t>
  </si>
  <si>
    <t>Vacuum</t>
  </si>
  <si>
    <t>000035709</t>
  </si>
  <si>
    <t>OSP-Obsolescence-PN 0205550-000 ASSY,PCB,ATSB,199DEG</t>
  </si>
  <si>
    <t>131.79</t>
  </si>
  <si>
    <t>5/7/2017</t>
  </si>
  <si>
    <t>Changed Owner</t>
  </si>
  <si>
    <t>11/28/2016</t>
  </si>
  <si>
    <t>000035743</t>
  </si>
  <si>
    <t>SMFG-Obsolescence-PN 0308014-001 PKG FRU,SHUTTER ASSY,WAFER,SP1-TBI</t>
  </si>
  <si>
    <t>1.24</t>
  </si>
  <si>
    <t>DONE 01/13/17</t>
  </si>
  <si>
    <t>N/A</t>
  </si>
  <si>
    <t>DONE - 02/15/17</t>
  </si>
  <si>
    <t>DONE - 3/8/2017</t>
  </si>
  <si>
    <t>DONE -03/03/17</t>
  </si>
  <si>
    <t>6/29/2017</t>
  </si>
  <si>
    <t>12/1/2016</t>
  </si>
  <si>
    <t>000035515</t>
  </si>
  <si>
    <t>OSP-Obsolescence-PN 760-034988-00 ASSY,CHIRP CELL CYL LENS FIELD STOP</t>
  </si>
  <si>
    <t>3/31/2017</t>
  </si>
  <si>
    <t>000035817</t>
  </si>
  <si>
    <t>OSP-Obsolescence-PN 780-14105-002 KIT,SHIPG,ASSY,CHASS,FCB,LAW PROTECT</t>
  </si>
  <si>
    <t>55.43</t>
  </si>
  <si>
    <t>8/24/2017</t>
  </si>
  <si>
    <t>12/13/2016</t>
  </si>
  <si>
    <t>000035377</t>
  </si>
  <si>
    <t>OSP-Obsolescence-PN 229-00775-002 TUB'G,PE .170 ID X 1/4  OD BLK</t>
  </si>
  <si>
    <t>1/3/2017</t>
  </si>
  <si>
    <t>10/25/2016</t>
  </si>
  <si>
    <t>000035630</t>
  </si>
  <si>
    <t>OSP-Obsolescence-PN 0033120-001 PCB,FRU,SYSTEM CONTROLLER 2</t>
  </si>
  <si>
    <t>188</t>
  </si>
  <si>
    <t>8/3/2017</t>
  </si>
  <si>
    <t>000035629</t>
  </si>
  <si>
    <t>SMFG-Obsolescence-PN 0035650-000 EHEE ASSY,SNGL 300MM FOUP,SP1-EHII</t>
  </si>
  <si>
    <t>172.62</t>
  </si>
  <si>
    <t>DONE - 12/12/2016</t>
  </si>
  <si>
    <t>DONE - 2/9/2017</t>
  </si>
  <si>
    <t>3/15/2017</t>
  </si>
  <si>
    <t>000035873</t>
  </si>
  <si>
    <t>SMFG-Obsolescence-PN 0030686-000 DUAL 200MM EHEE ASSY,EHII,SP1-TBI</t>
  </si>
  <si>
    <t>DONE - 1/23/2017</t>
  </si>
  <si>
    <t>12/20/2016</t>
  </si>
  <si>
    <t>000036090</t>
  </si>
  <si>
    <t>OSP-Obsolescence-PN 0212590-000 DRIVE,USB,500Gb Maxtor OneTouch III</t>
  </si>
  <si>
    <t>1/17/2017</t>
  </si>
  <si>
    <t>000036036</t>
  </si>
  <si>
    <t>ODC-Managing ODC OBS AR's and sustaining team.</t>
  </si>
  <si>
    <t>ODC</t>
  </si>
  <si>
    <t>000036421</t>
  </si>
  <si>
    <t>OSP-Obsolescence-PN 810-01591-000 ASSY,CABLE,H/V ELECT SRCE</t>
  </si>
  <si>
    <t>4/26/2017</t>
  </si>
  <si>
    <t>2/24/2017</t>
  </si>
  <si>
    <t>000036363</t>
  </si>
  <si>
    <t>OSP-Obsolescence-PN 740-372671-000 PKG DSK,RAW,WIDE SCSI,36GB,GIGAPREP SWAP</t>
  </si>
  <si>
    <t>2</t>
  </si>
  <si>
    <t>4/23/2017</t>
  </si>
  <si>
    <t>2/21/2017</t>
  </si>
  <si>
    <t>000036134</t>
  </si>
  <si>
    <t>OSP-MES-ODC onsite support</t>
  </si>
  <si>
    <t>7/10/2017</t>
  </si>
  <si>
    <t>1/23/2017</t>
  </si>
  <si>
    <t>000036444</t>
  </si>
  <si>
    <t>OSP-Obsolescence-PN 750-344623-000PCB,SERVO AMPLIFIER,MOTOR</t>
  </si>
  <si>
    <t>435.54</t>
  </si>
  <si>
    <t>4/29/2017</t>
  </si>
  <si>
    <t>2/27/2017</t>
  </si>
  <si>
    <t>000036445</t>
  </si>
  <si>
    <t>OSP-Obsolescence-PN 0034984-001SET,HUBPORT,USB,7 PORT,W/POWER SUPPLY</t>
  </si>
  <si>
    <t>000036160</t>
  </si>
  <si>
    <t>OSP-Obsolescence-PN 350184 BRG,LINEAR,THK,2RSR9+155L</t>
  </si>
  <si>
    <t>1/25/2017</t>
  </si>
  <si>
    <t>000036270</t>
  </si>
  <si>
    <t>OSP-Obsolescence-PN 0614200-000 FRU KIT,17 INCH LCD,ASET-F5</t>
  </si>
  <si>
    <t>36</t>
  </si>
  <si>
    <t>DONE- 4/1/17</t>
  </si>
  <si>
    <t>7/6/2017</t>
  </si>
  <si>
    <t>2/8/2017</t>
  </si>
  <si>
    <t>LCD</t>
  </si>
  <si>
    <t>Attention</t>
  </si>
  <si>
    <t>000036516</t>
  </si>
  <si>
    <t>SMFG-Obsolescence-PN 784-056013-001 FRU QIC 150 TAPE DRIVE W/PS</t>
  </si>
  <si>
    <t>131.33</t>
  </si>
  <si>
    <t>5/6/2017</t>
  </si>
  <si>
    <t>3/7/2017</t>
  </si>
  <si>
    <t>000036442</t>
  </si>
  <si>
    <t>OSP-Obsolescence-PN 0140589-000G, COPPER PASS-THRU I/O MODULE</t>
  </si>
  <si>
    <t>7/15/2017</t>
  </si>
  <si>
    <t>000036503</t>
  </si>
  <si>
    <t>OSP-Obsolescence-PN 0026366-000 CABLE,KEYENCE,2M TRMTR,PJ-VC2T</t>
  </si>
  <si>
    <t>DONE-5/4/2017</t>
  </si>
  <si>
    <t>TBD</t>
  </si>
  <si>
    <t>9/23/2017</t>
  </si>
  <si>
    <t>3/6/2017</t>
  </si>
  <si>
    <t>000036440</t>
  </si>
  <si>
    <t>OSP-Obsolescence-PN 750-381989-000DISK ARRAY,SUN T3,1X9X73G</t>
  </si>
  <si>
    <t>000036590</t>
  </si>
  <si>
    <t>OSP-Obsolescence-PN 0081663-007 KIT,FRU,COMPUTER &amp; ACCESSORIES,ECD-2</t>
  </si>
  <si>
    <t>3</t>
  </si>
  <si>
    <t>5/16/2017</t>
  </si>
  <si>
    <t>3/17/2017</t>
  </si>
  <si>
    <t>000036299</t>
  </si>
  <si>
    <t>SMFG-Obsolescence-PN  0044208-000KIT, UPGRADE, H2 VL-586 CPU</t>
  </si>
  <si>
    <t>4/16/2017</t>
  </si>
  <si>
    <t>Assigned</t>
  </si>
  <si>
    <t>2/14/2017</t>
  </si>
  <si>
    <t>000036364</t>
  </si>
  <si>
    <t>OSP-Obsolescence-PN 0152723-000 AMPLFR,TRCK,COPLEY,FRU</t>
  </si>
  <si>
    <t>000036510</t>
  </si>
  <si>
    <t>OSP-Obsolescence-PN 0089335-004 ASSY,INTERLOCK BOX,PHNX</t>
  </si>
  <si>
    <t>000036423</t>
  </si>
  <si>
    <t>OSP-Obsolescence-PN 470-40158-000 COMPUTER, DELL 2600 FILE SERVER, RANGER</t>
  </si>
  <si>
    <t>000036630</t>
  </si>
  <si>
    <t>OSP-Obsolescence-PN 065-380208-000CAP PROX SENSOR,10-65VDC,DUAL CONTACTS</t>
  </si>
  <si>
    <t>000036631</t>
  </si>
  <si>
    <t>OSP-Obsolescence-PN 291-19824-000 SYSTEM WAFER,200MM,W/CONTAINER</t>
  </si>
  <si>
    <t>000036462</t>
  </si>
  <si>
    <t>OSP-Obsolescence-PN 0335949-000 INDEXER,V1,SMIF</t>
  </si>
  <si>
    <t>4/30/2017</t>
  </si>
  <si>
    <t>000036511</t>
  </si>
  <si>
    <t>OSP-Obsolescence-PN 0604782-000 FRU,ASSY,TDI ELECTRONICS,HDD+</t>
  </si>
  <si>
    <t>86.31</t>
  </si>
  <si>
    <t>000036512</t>
  </si>
  <si>
    <t>SMFG-Obsolescence-PN 740-652341-00 ASSY ELEVATOR</t>
  </si>
  <si>
    <t>000036394</t>
  </si>
  <si>
    <t>OSP-Obsolescence-PN 0032227-000 MAPPER, HAMA, 7" CABLE W 4 PIN CONN</t>
  </si>
  <si>
    <t>4.29</t>
  </si>
  <si>
    <t>4/25/2017</t>
  </si>
  <si>
    <t>2/23/2017</t>
  </si>
  <si>
    <t>000036690</t>
  </si>
  <si>
    <t>OSP-Obsolescence-PN 54-0297 PCA,SERVO FUSE ADAPTER</t>
  </si>
  <si>
    <t>3/30/2017</t>
  </si>
  <si>
    <t>000036508</t>
  </si>
  <si>
    <t>OSP-Obsolescence-PN 0026367-000 CABLE,KEYENCE,2M RCVR,PJ-VC2R</t>
  </si>
  <si>
    <t>000036519</t>
  </si>
  <si>
    <t>OSP-Obsolescence-PN 0262225-000FRU KIT,PCB ASSY,TIMING GEN,SP1-TBI</t>
  </si>
  <si>
    <t>DONE - 5/4/2017</t>
  </si>
  <si>
    <t>NA-EOL</t>
  </si>
  <si>
    <t>7/25/2017</t>
  </si>
  <si>
    <t>000036520</t>
  </si>
  <si>
    <t>OSP-Obsolescence-PN 750-071923-000UN-INT PWR SUPPLY,120V,2200VA,KT 9XI</t>
  </si>
  <si>
    <t>4</t>
  </si>
  <si>
    <t>8/2/2017</t>
  </si>
  <si>
    <t>000036783</t>
  </si>
  <si>
    <t>OSP-Obsolescence-PN 0219545-001 FRU KIT,PWR SUPPLY 5VDC 800AMPS 4KW</t>
  </si>
  <si>
    <t>2.4</t>
  </si>
  <si>
    <t>000036634</t>
  </si>
  <si>
    <t>OSP-MES-Fan assembly needs to be reverse engineered and documented</t>
  </si>
  <si>
    <t>000036882</t>
  </si>
  <si>
    <t>OSP-Obsolescence-PN 0627529-000 PKG FRU ASSY,TSTD PS,IC,SLX</t>
  </si>
  <si>
    <t>51.78</t>
  </si>
  <si>
    <t>000036692</t>
  </si>
  <si>
    <t>OSP-Obsolescence-PN 752-688092-000 POWER SUPPLY,350 WATT</t>
  </si>
  <si>
    <t>NGUYEN, BAO</t>
  </si>
  <si>
    <t>9/1/2017</t>
  </si>
  <si>
    <t>000036901</t>
  </si>
  <si>
    <t>OSP-Obsolescence-PN 0249956-000 FRU KIT,PCA,MEASUREMENT CONTROL UV1050</t>
  </si>
  <si>
    <t>6/19/2017</t>
  </si>
  <si>
    <t>4/19/2017</t>
  </si>
  <si>
    <t>000036728</t>
  </si>
  <si>
    <t>OSP-Obsolescence-PN 095-386274-000CONTACTOR,AUXILIARY,1NO,FRONT</t>
  </si>
  <si>
    <t>DONE- short-term solution approved 5/2/2017</t>
  </si>
  <si>
    <t>DONE-5/19/2017</t>
  </si>
  <si>
    <t>DONE-5/26/2017</t>
  </si>
  <si>
    <t>DONE-4/26/2017</t>
  </si>
  <si>
    <t>7/14/2017</t>
  </si>
  <si>
    <t>4/3/2017</t>
  </si>
  <si>
    <t>000036903</t>
  </si>
  <si>
    <t>SMFG-Obsolescence-PN 0232670-000 ETHERNET SWTCH,DELL,1GB,48 PORT W/ BRKT</t>
  </si>
  <si>
    <t>7</t>
  </si>
  <si>
    <t>000036782</t>
  </si>
  <si>
    <t>OSP-Obsolescence-PN 0151400-000KIT,P/S REPL PN 070-032763-00 SWS152T</t>
  </si>
  <si>
    <t>DONE - 5/15/17</t>
  </si>
  <si>
    <t>000036798</t>
  </si>
  <si>
    <t>OSP-Obsolescence-PN 070-774098-000 POWER SUPPLY,5V,750A,208VAC 3 PHASE</t>
  </si>
  <si>
    <t>12/27/2017</t>
  </si>
  <si>
    <t>4/10/2017</t>
  </si>
  <si>
    <t>000036884</t>
  </si>
  <si>
    <t>OSP-Obsolescence-PN 0050858-000 FRU,ASSY,FAN MTG PANEL</t>
  </si>
  <si>
    <t>10/30/2017</t>
  </si>
  <si>
    <t>000036902</t>
  </si>
  <si>
    <t>OSP-Obsolescence-PN 730-733811-001 CABLE,IMAGE SMB TO IMACS 3</t>
  </si>
  <si>
    <t>DONE- short-term solution approved 4/27</t>
  </si>
  <si>
    <t>000036905</t>
  </si>
  <si>
    <t>KT Pro - BOM Comparison of SP1-TBI &amp; SP1-DLS</t>
  </si>
  <si>
    <t>KTPRO</t>
  </si>
  <si>
    <t>000036912</t>
  </si>
  <si>
    <t>PHAN, AN</t>
  </si>
  <si>
    <t>4/20/2017</t>
  </si>
  <si>
    <t>000036326</t>
  </si>
  <si>
    <t>DOC SUPPORT - PN 0652628-000 PKG FRU ASSY,MACBOX,SLX</t>
  </si>
  <si>
    <t>DONE-5/3/2017</t>
  </si>
  <si>
    <t>CLOSED</t>
  </si>
  <si>
    <t>DOC</t>
  </si>
  <si>
    <t>2/17/2017</t>
  </si>
  <si>
    <t>000036913</t>
  </si>
  <si>
    <t>000036959</t>
  </si>
  <si>
    <t>ODC-Scoping-Redesign-PN 0219545-001 FRU KIT,PWR SUPPLY 5VDC 800AMPS 4KW</t>
  </si>
  <si>
    <t>000036670</t>
  </si>
  <si>
    <t>3/28/2017</t>
  </si>
  <si>
    <t>000036970</t>
  </si>
  <si>
    <t>OSP-Obsolescence-PN 0057977-001 PCB ASSY,CPU 200MHZ MMX,CONFIG,SFS6XX0</t>
  </si>
  <si>
    <t>9.14</t>
  </si>
  <si>
    <t>6/27/2017</t>
  </si>
  <si>
    <t>4/27/2017</t>
  </si>
  <si>
    <t>000036971</t>
  </si>
  <si>
    <t>OSP-Obsolescence-PN 740-733720-000 ASSY,50/60HZ,IMPELLER,UI,CE,BLAZER</t>
  </si>
  <si>
    <t>000036972</t>
  </si>
  <si>
    <t>OSP-Obsolescence-PN 0374108-000 ASSY,PDU,2365</t>
  </si>
  <si>
    <t>000037003</t>
  </si>
  <si>
    <t>OSP-Obsolescence-PN 0000845-000 KIT,FRU,FIXED CASSETTE,300MM</t>
  </si>
  <si>
    <t>7/2/2017</t>
  </si>
  <si>
    <t>5/3/2017</t>
  </si>
  <si>
    <t>000037004</t>
  </si>
  <si>
    <t>OSP-Obsolescence-PN 0260735-000 CBL ASSY,SWE PR CAM ND CTL W/FRT BEAD</t>
  </si>
  <si>
    <t>000037022</t>
  </si>
  <si>
    <t>KTS-Transporter's PCAs test fixture</t>
  </si>
  <si>
    <t>KTS</t>
  </si>
  <si>
    <t>5/8/2017</t>
  </si>
  <si>
    <t>000037029</t>
  </si>
  <si>
    <t>ODC-AR Assignment tracker</t>
  </si>
  <si>
    <t>000037050</t>
  </si>
  <si>
    <t>OSP-Obsolescence-PN 209171 BLOWER 325CFM,230VAC,4 HOSE</t>
  </si>
  <si>
    <t>7.2</t>
  </si>
  <si>
    <t>7/8/2017</t>
  </si>
  <si>
    <t>5/9/2017</t>
  </si>
  <si>
    <t>000037057</t>
  </si>
  <si>
    <t>OSP-MES-1. To evaluate replacement power supply for 0219545-001;2. To compare the replacement power supplies with the existing model 0219545-0013. Implement the interface adapter, sensing wiring an</t>
  </si>
  <si>
    <t>000036859</t>
  </si>
  <si>
    <t>OSP-FAI-PN 0667972-000 RETROFIT KIT,SCSI SE/DIFF CONV,GIGAPREP</t>
  </si>
  <si>
    <t>4/17/2017</t>
  </si>
  <si>
    <t>000037023</t>
  </si>
  <si>
    <t>000037024</t>
  </si>
  <si>
    <t>000037076</t>
  </si>
  <si>
    <t>OSP-Obsolescence-PN 131-07706-000 CHAIN,FLEX CABLE</t>
  </si>
  <si>
    <t>7/11/2017</t>
  </si>
  <si>
    <t>5/12/2017</t>
  </si>
  <si>
    <t>000037077</t>
  </si>
  <si>
    <t>000037079</t>
  </si>
  <si>
    <t>OSP-Obsolescence-PN 730-371061-000 ASSY,SLX,SAC DRIVER,BP TO STEPPER B/H</t>
  </si>
  <si>
    <t>11/14/2017</t>
  </si>
  <si>
    <t>000037124</t>
  </si>
  <si>
    <t>ODC-CAE, focusing on Computational Fluid Dynamics, investigation</t>
  </si>
  <si>
    <t>000037132</t>
  </si>
  <si>
    <t>KTS-PN 0276654-001 FRU ASSY,TSTD PS M31 HOST/NODE</t>
  </si>
  <si>
    <t>5/17/2017</t>
  </si>
  <si>
    <t>000037144</t>
  </si>
  <si>
    <t>OSP-Obsolescence-PN 0092083-001 KIT UPGRD,PILLAR,SST WTR FTG,AITUV</t>
  </si>
  <si>
    <t>9</t>
  </si>
  <si>
    <t>7/16/2017</t>
  </si>
  <si>
    <t>000037162</t>
  </si>
  <si>
    <t>switch PN 0002066-000 &amp; header PN 0002156-000 are EOL, need replacements... used in cable assembly 0001011-002 which in turn is used in assy P/N 0000845-000</t>
  </si>
  <si>
    <t>5/18/2017</t>
  </si>
  <si>
    <t>000037174</t>
  </si>
  <si>
    <t>OSP - FAI for KT # 0020042-000, CBL ASSY,STRT/STP/EMO,SP1 DLS</t>
  </si>
  <si>
    <t>FAI</t>
  </si>
  <si>
    <t>5/22/2017</t>
  </si>
  <si>
    <t>000037175</t>
  </si>
  <si>
    <t>P1 order # 10654932 for KT # 730-333386-000, ASSY,WIRED MOTOR,SAC,COLL,SLX</t>
  </si>
  <si>
    <t>ESC</t>
  </si>
  <si>
    <t>000037181</t>
  </si>
  <si>
    <t>OSP-Obsolescence-PN 51-0179 STAGE ASSY,SHUTTLE,HANDLER</t>
  </si>
  <si>
    <t>200</t>
  </si>
  <si>
    <t>7/22/2017</t>
  </si>
  <si>
    <t>5/23/2017</t>
  </si>
  <si>
    <t>000037182</t>
  </si>
  <si>
    <t>SMFG-Obsolescence-PN 0128546-000 ASSY,FRU,CRATED,IC,PUMA 9000,DELUXE</t>
  </si>
  <si>
    <t>000037185</t>
  </si>
  <si>
    <t>OSP-Obsolescence-PN 0357521-000 KIT,MONITOR 17</t>
  </si>
  <si>
    <t>000037234</t>
  </si>
  <si>
    <t>MES-PN 780-14105-002 KIT,SHIPG,ASSY,CHASS,FCB,LAW PROTECT</t>
  </si>
  <si>
    <t>000037240</t>
  </si>
  <si>
    <t>OSP-Obsolescence-PN 0068036-000 DIODE,1W,355NM,SS</t>
  </si>
  <si>
    <t>7/28/2017</t>
  </si>
  <si>
    <t>000037311</t>
  </si>
  <si>
    <t>OSP-Obsolescence-PN 710-657952-20 ASSY,TESTED THETA EDGE LAMP PCB (4" SYS)</t>
  </si>
  <si>
    <t>8/7/2017</t>
  </si>
  <si>
    <t>000037383</t>
  </si>
  <si>
    <t>OSP-Obsolescence-PN 0250491-002 RETROFIT KIT,17 INCH LCD MONITOR</t>
  </si>
  <si>
    <t>8/15/2017</t>
  </si>
  <si>
    <t>6/15/2017</t>
  </si>
  <si>
    <t>000037384</t>
  </si>
  <si>
    <t>OSP-Obsolescence-PN 0158721-000 PWR SPLY, MOD, 1U, 230V X 12</t>
  </si>
  <si>
    <t>000037385</t>
  </si>
  <si>
    <t>OSP-Obsolescence-PN 55-0558-02 CBL ASSY,SVO CRD-SYS INTFC,J11</t>
  </si>
  <si>
    <t>000037387</t>
  </si>
  <si>
    <t>OSP-Obsolescence-PN 210-07949-000 VALVE,RIGHT ANGLE,NW 16 MANUAL</t>
  </si>
  <si>
    <t>000037388</t>
  </si>
  <si>
    <t>OSP-Obsolescence-PN 0002062-000 ASSY,ENCL,UNIV.DC PWR SPLY</t>
  </si>
  <si>
    <t>000037400</t>
  </si>
  <si>
    <t>SMFG-Obsolescence-PN 760-321660-003 ASSY,SPATIAL FILTER/PRESCANNER</t>
  </si>
  <si>
    <t>8/16/2017</t>
  </si>
  <si>
    <t>6/16/2017</t>
  </si>
  <si>
    <t>000037401</t>
  </si>
  <si>
    <t>OSP-Obsolescence-PN 0057209-000 ASYST AXYS,VAC HNDLG VAC MANIFOLD</t>
  </si>
  <si>
    <t>57.54</t>
  </si>
  <si>
    <t>000035708</t>
  </si>
  <si>
    <t>OSP-Obsolescence-PN 501972 CBL ASSY,8 SERIAL PORTS,AIT2</t>
  </si>
  <si>
    <t>48</t>
  </si>
  <si>
    <t>DONE-1/12/2017</t>
  </si>
  <si>
    <t>DONE-1/17/2017</t>
  </si>
  <si>
    <t>Cable</t>
  </si>
  <si>
    <t>000037440</t>
  </si>
  <si>
    <t>SMFG-Obsolescence-PN 780-391907-000 KIT,SLX +5V POWER SYSTEM RETROFIT</t>
  </si>
  <si>
    <t>0.92</t>
  </si>
  <si>
    <t>8/21/2017</t>
  </si>
  <si>
    <t>6/21/2017</t>
  </si>
  <si>
    <t>000037442</t>
  </si>
  <si>
    <t>SMFG-Obsolescence-PN 0586375-000 PKG FRU,CHASSIS,IC,CPCI RAPIDIO,W/O H</t>
  </si>
  <si>
    <t>000037445</t>
  </si>
  <si>
    <t>OSP-Obsolescence-PN 11301397270000 BACKSIDE INIT ROT DISTRIBUTOR</t>
  </si>
  <si>
    <t>000037448</t>
  </si>
  <si>
    <t>OSP-Obsolescence-PN 0054603-000 TESTED COMPUTER,23XX IPC,WINDOWS 2000 OS</t>
  </si>
  <si>
    <t>000037452</t>
  </si>
  <si>
    <t>OSP-FAI-KT# 750-032992-00, CARD CAGE 6U/84HP X 160/220MM 12 SLOT</t>
  </si>
  <si>
    <t>Time Update</t>
  </si>
  <si>
    <t>AR Type</t>
  </si>
  <si>
    <t>Obs.</t>
  </si>
  <si>
    <t>Doc. Support</t>
  </si>
  <si>
    <t>HelpDesk</t>
  </si>
  <si>
    <t>Escalation</t>
  </si>
  <si>
    <t>Others</t>
  </si>
  <si>
    <t>To Be Assigned</t>
  </si>
  <si>
    <t>Code</t>
  </si>
  <si>
    <t>HD</t>
  </si>
  <si>
    <t>OTH</t>
  </si>
  <si>
    <t>Week#</t>
  </si>
  <si>
    <t>Finish In 2 Weeks</t>
  </si>
  <si>
    <t>Overaging</t>
  </si>
  <si>
    <t>Aging</t>
  </si>
  <si>
    <t>Monitoring</t>
  </si>
  <si>
    <t>Phase 3
Concept</t>
  </si>
  <si>
    <t>Phase 4
POR</t>
  </si>
  <si>
    <t>Phase 7
Documentation &amp; Closure</t>
  </si>
  <si>
    <t>POR approved</t>
  </si>
  <si>
    <t>RunTime</t>
  </si>
  <si>
    <t>Elec</t>
  </si>
  <si>
    <t>Mech</t>
  </si>
  <si>
    <t>PC</t>
  </si>
  <si>
    <t>Opt</t>
  </si>
  <si>
    <t>Count</t>
  </si>
  <si>
    <t>EE</t>
  </si>
  <si>
    <t>ME</t>
  </si>
  <si>
    <t>SW</t>
  </si>
  <si>
    <t>OE</t>
  </si>
  <si>
    <t>Percentage</t>
  </si>
  <si>
    <t>000032561</t>
  </si>
  <si>
    <t xml:space="preserve">OSP-Obsolescence-PN 0045696-000
 FRAME,SCSI,68 PIN TO SCA 80 PIN </t>
  </si>
  <si>
    <t>000032882</t>
  </si>
  <si>
    <t xml:space="preserve">OSP-Obsolescence-PN 0021844-000 
KEYBOARD SUBASSY,DROP IN, DLS </t>
  </si>
  <si>
    <t>000033059</t>
  </si>
  <si>
    <t xml:space="preserve">OSP-Obsolescence-PN 0136044-000 
PWR SUPPLY ATX 300W </t>
  </si>
  <si>
    <t>000033097</t>
  </si>
  <si>
    <t xml:space="preserve">OSP-Obsolescence-PN 0243007-000 
ASSY,DVD DRIVE FOR SUN FIRE V440,5XX </t>
  </si>
  <si>
    <t>000033228</t>
  </si>
  <si>
    <t xml:space="preserve">OSP-Obsolescence-PN 0141462-000 
MONITOR,LCD,20",1600X1200,BLK,ROHS/WEEE </t>
  </si>
  <si>
    <t>000033489</t>
  </si>
  <si>
    <t xml:space="preserve">OSP-Obsolescence-PN 0237300-000 KEYBOARD,CLASSIC 200,USB </t>
  </si>
  <si>
    <t>000033506</t>
  </si>
  <si>
    <t xml:space="preserve">OSP-Obsolescence-PN 575-670748-000 AIR CYLINDER,RECTANGULAR,.78 STROKE </t>
  </si>
  <si>
    <t>000033813</t>
  </si>
  <si>
    <t xml:space="preserve">OSP-Obsolescence-PN 0310630-000 FRU KIT,ASSY,MINI KEYBOARD,LABEL,SP1 </t>
  </si>
  <si>
    <t>000033815</t>
  </si>
  <si>
    <t xml:space="preserve">OSP-Obsolescence-PN 379476 MOTOR,DCR,SVC RPL,SP1 </t>
  </si>
  <si>
    <t>000033833</t>
  </si>
  <si>
    <t xml:space="preserve">OSP-Obsolescence-PN 730-071848-000 CBL,SCSI,LONG CONN TO SCSICARD VIA CD&amp;TD </t>
  </si>
  <si>
    <t>000033861</t>
  </si>
  <si>
    <t xml:space="preserve">OSP-Obsolescence-PN 0098340-000 FRU, LAMP HOUSING, 243X </t>
  </si>
  <si>
    <t xml:space="preserve">OSP-Obsolescence-PN 0384073-000 TSTD PCA,LVD-LGHTNG VID DIAG V2,SLX </t>
  </si>
  <si>
    <t>000034001</t>
  </si>
  <si>
    <t xml:space="preserve">OSP-Obsolescence-PN 730-325067-006 CABLE,IAS,INTLK TO N2 FLOW,5XX </t>
  </si>
  <si>
    <t>000034046</t>
  </si>
  <si>
    <t xml:space="preserve">OSP-Obsolescence-PN 0295639-000 MONITOR,17"LCD,1U RACK MNT </t>
  </si>
  <si>
    <t>000034052</t>
  </si>
  <si>
    <t xml:space="preserve">OSP-Obsolescence-PN 780-688028-000 ASSY,FRU,X STAGE,2135,CE </t>
  </si>
  <si>
    <t>000034057</t>
  </si>
  <si>
    <t xml:space="preserve">OSP-Obsolescence-PN 750-381972-000 KEYBOARD,SUN,SUN TYPE 6,USB </t>
  </si>
  <si>
    <t>000034080</t>
  </si>
  <si>
    <t xml:space="preserve">OSP-Obsolescence-PN 15-0110 FIRMWARE,SET,SBC PCA,V4.00 </t>
  </si>
  <si>
    <t xml:space="preserve">OSP-Obsolescence-PN 730-371063-000 CABLE,SLX,LOCO DRIVER,BP TO STEPPER B/H </t>
  </si>
  <si>
    <t>000034126</t>
  </si>
  <si>
    <t xml:space="preserve">OSP-Obsolescence-PN 0035528-000 PCB ASSY,ROBOT DISTR,AIT UV </t>
  </si>
  <si>
    <t>000034176</t>
  </si>
  <si>
    <t xml:space="preserve">OSP-Obsolescence-PN 730-733877-000 CABLE,SCSI 2,PC TO MO/JAZ DRIVES </t>
  </si>
  <si>
    <t xml:space="preserve">OSP-Obsolescence-PN 705-369707-000 PCB,SCSI DISCNCT,INLINE SINGLE/DIFF CONV </t>
  </si>
  <si>
    <t>000034383</t>
  </si>
  <si>
    <t xml:space="preserve">OSP-Obsolescence-PN 38-0144 SCSI ADPTRSCSI.3(EXT)MTOIDCSOM </t>
  </si>
  <si>
    <t>000034384</t>
  </si>
  <si>
    <t xml:space="preserve">OSP-Obsolescence-PN 147222 PWR SUPPLY,12V4.2A,SINGL OUT </t>
  </si>
  <si>
    <t xml:space="preserve">OSP-Obsolescence-PN 0261867-000 UN-INT PWR SUPPLY,100V,3000VA,KT 9XI </t>
  </si>
  <si>
    <t xml:space="preserve">OSP-Obsolescence-PN 0532282-000 DRIVE,3.5IN,4TB,7.2K,SAS,6GBPS </t>
  </si>
  <si>
    <t>000034509</t>
  </si>
  <si>
    <t>OSP-Obsolescence-PN 0095545-000 CBL ASSY,23XX INTLOCK/EMO/24VDC PHOENIX</t>
  </si>
  <si>
    <t>000034521</t>
  </si>
  <si>
    <t xml:space="preserve">OSP-Obsolescence-PN 0202771-000 ASSY,KVM SWITCH E-SERIES </t>
  </si>
  <si>
    <t xml:space="preserve">OSP-Obsolescence-PN 730-371065-000 ASSY,SLX,PRISM DRIVER,BP TO STEPPER B/H </t>
  </si>
  <si>
    <t>000034550</t>
  </si>
  <si>
    <t xml:space="preserve">OSP-Obsolescence-PN 0137211-000 ASSY,I/O MASTER,OPEN LOADER,PHOENIX </t>
  </si>
  <si>
    <t xml:space="preserve">OSP-Obsolescence-PN 0133120-000 KIT,LCD MONITOR UPG,17" </t>
  </si>
  <si>
    <t xml:space="preserve">OSP-Obsolescence-PN 0222301-001 FRU,EMI NOISE CANCELLATION UNIT,eS35 </t>
  </si>
  <si>
    <t>000035103</t>
  </si>
  <si>
    <t xml:space="preserve">OSP-Obsolescence-PN 0064166-000 MONITOR, UPPER, UI 15" FLAT PANEL </t>
  </si>
  <si>
    <t>000035106</t>
  </si>
  <si>
    <t xml:space="preserve">OSP-Obsolescence-PN 0281806-000 COMBO,KEYBRD/MOUSE,OPTICAL,PS2,WIRED,BLK </t>
  </si>
  <si>
    <t>000035107</t>
  </si>
  <si>
    <t xml:space="preserve">OSP-Obsolescence-PN 0333087-000 PWR SPLY ASSY,+/-5V,3A,LINEAR </t>
  </si>
  <si>
    <t xml:space="preserve">SMFG-Obsolescence-PN 740-689343-000 ASSY,RIGHT CASSETTE NEST XP </t>
  </si>
  <si>
    <t>000035339</t>
  </si>
  <si>
    <t>000037529</t>
  </si>
  <si>
    <t>000037549</t>
  </si>
  <si>
    <t>P2 order # 10663057 for KT # 705-369707-000, PCB,SCSI DISCNCT,INLINE SINGLE/DIFF CONV</t>
  </si>
  <si>
    <t>Closure Requested</t>
  </si>
  <si>
    <t>OSP-Obsolescence-PN 0062496-001 ASSY,F.O,CH0-7,IMG CMP.TO I/O PNL(CIBO)</t>
  </si>
  <si>
    <t>4.8</t>
  </si>
  <si>
    <t>7.58</t>
  </si>
  <si>
    <t>8</t>
  </si>
  <si>
    <t>7/30/2017</t>
  </si>
  <si>
    <t>8/29/2017</t>
  </si>
  <si>
    <t>Time Update
7/3/2017</t>
  </si>
  <si>
    <t>7/3/2017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</si>
</sst>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.5"/>
      <name val="Arial"/>
      <family val="2"/>
    </font>
    <font>
      <b/>
      <sz val="9"/>
      <color rgb="FF000000"/>
      <name val="Calibri"/>
      <family val="2"/>
    </font>
    <font>
      <b/>
      <sz val="8.5"/>
      <name val="Arial"/>
      <family val="2"/>
    </font>
    <font>
      <b/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.5"/>
      <color theme="1"/>
      <name val="Arial"/>
      <family val="2"/>
    </font>
    <font>
      <u/>
      <sz val="8.5"/>
      <color theme="10"/>
      <name val="Arial"/>
      <family val="2"/>
    </font>
    <font>
      <b/>
      <sz val="8.5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333333"/>
      <name val="Segoe UI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6E0B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02">
    <xf numFmtId="0" fontId="0" fillId="0" borderId="0" xfId="0"/>
    <xf numFmtId="49" fontId="4" fillId="0" borderId="9" xfId="0" applyNumberFormat="1" applyFont="1" applyBorder="1" applyAlignment="1">
      <alignment horizontal="center" vertical="center" wrapText="1"/>
    </xf>
    <xf numFmtId="164" fontId="5" fillId="5" borderId="9" xfId="0" applyNumberFormat="1" applyFont="1" applyFill="1" applyBorder="1" applyAlignment="1">
      <alignment horizontal="center" vertical="center" wrapText="1"/>
    </xf>
    <xf numFmtId="14" fontId="5" fillId="5" borderId="9" xfId="0" applyNumberFormat="1" applyFont="1" applyFill="1" applyBorder="1" applyAlignment="1">
      <alignment horizontal="center" vertical="center" wrapText="1"/>
    </xf>
    <xf numFmtId="164" fontId="7" fillId="0" borderId="9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0" fontId="0" fillId="0" borderId="0" xfId="0" applyFill="1"/>
    <xf numFmtId="49" fontId="2" fillId="0" borderId="0" xfId="0" applyNumberFormat="1" applyFont="1" applyAlignment="1">
      <alignment vertical="center" wrapText="1"/>
    </xf>
    <xf numFmtId="14" fontId="3" fillId="4" borderId="7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left" vertical="center" wrapText="1"/>
    </xf>
    <xf numFmtId="49" fontId="10" fillId="0" borderId="9" xfId="2" applyNumberFormat="1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left" vertical="center" wrapText="1"/>
    </xf>
    <xf numFmtId="49" fontId="2" fillId="7" borderId="9" xfId="0" applyNumberFormat="1" applyFont="1" applyFill="1" applyBorder="1" applyAlignment="1">
      <alignment horizontal="center" vertical="center" wrapText="1"/>
    </xf>
    <xf numFmtId="49" fontId="2" fillId="8" borderId="9" xfId="0" applyNumberFormat="1" applyFont="1" applyFill="1" applyBorder="1" applyAlignment="1">
      <alignment horizontal="center" vertical="center" wrapText="1"/>
    </xf>
    <xf numFmtId="49" fontId="2" fillId="9" borderId="9" xfId="0" applyNumberFormat="1" applyFont="1" applyFill="1" applyBorder="1" applyAlignment="1">
      <alignment horizontal="center" vertical="center" wrapText="1"/>
    </xf>
    <xf numFmtId="49" fontId="2" fillId="10" borderId="9" xfId="0" applyNumberFormat="1" applyFont="1" applyFill="1" applyBorder="1" applyAlignment="1">
      <alignment horizontal="center" vertical="center" wrapText="1"/>
    </xf>
    <xf numFmtId="49" fontId="2" fillId="11" borderId="9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164" fontId="8" fillId="0" borderId="9" xfId="0" applyNumberFormat="1" applyFont="1" applyFill="1" applyBorder="1" applyAlignment="1">
      <alignment horizontal="center" vertical="center" wrapText="1"/>
    </xf>
    <xf numFmtId="164" fontId="8" fillId="0" borderId="9" xfId="1" applyNumberFormat="1" applyFont="1" applyFill="1" applyBorder="1" applyAlignment="1">
      <alignment horizontal="center" vertical="center" wrapText="1"/>
    </xf>
    <xf numFmtId="1" fontId="7" fillId="0" borderId="9" xfId="0" applyNumberFormat="1" applyFont="1" applyFill="1" applyBorder="1" applyAlignment="1">
      <alignment horizontal="center" vertical="center" wrapText="1"/>
    </xf>
    <xf numFmtId="1" fontId="8" fillId="0" borderId="9" xfId="0" applyNumberFormat="1" applyFont="1" applyFill="1" applyBorder="1" applyAlignment="1">
      <alignment horizontal="center" vertical="center" wrapText="1"/>
    </xf>
    <xf numFmtId="164" fontId="8" fillId="12" borderId="9" xfId="1" applyNumberFormat="1" applyFont="1" applyFill="1" applyBorder="1" applyAlignment="1">
      <alignment horizontal="center" vertical="center" wrapText="1"/>
    </xf>
    <xf numFmtId="164" fontId="8" fillId="12" borderId="9" xfId="0" applyNumberFormat="1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left" vertical="center" wrapText="1"/>
    </xf>
    <xf numFmtId="49" fontId="2" fillId="6" borderId="9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4" fillId="0" borderId="0" xfId="0" applyFont="1"/>
    <xf numFmtId="0" fontId="15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14" fontId="12" fillId="0" borderId="9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8" fillId="8" borderId="9" xfId="0" applyNumberFormat="1" applyFont="1" applyFill="1" applyBorder="1" applyAlignment="1">
      <alignment horizontal="center" vertical="center" wrapText="1"/>
    </xf>
    <xf numFmtId="164" fontId="8" fillId="9" borderId="9" xfId="0" applyNumberFormat="1" applyFont="1" applyFill="1" applyBorder="1" applyAlignment="1">
      <alignment horizontal="center" vertical="center" wrapText="1"/>
    </xf>
    <xf numFmtId="49" fontId="4" fillId="0" borderId="9" xfId="0" applyNumberFormat="1" applyFont="1" applyFill="1" applyBorder="1" applyAlignment="1">
      <alignment horizontal="center" vertical="center" wrapText="1"/>
    </xf>
    <xf numFmtId="0" fontId="0" fillId="0" borderId="9" xfId="0" applyFill="1" applyBorder="1"/>
    <xf numFmtId="15" fontId="8" fillId="8" borderId="9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/>
    <xf numFmtId="49" fontId="8" fillId="8" borderId="9" xfId="0" applyNumberFormat="1" applyFont="1" applyFill="1" applyBorder="1" applyAlignment="1">
      <alignment horizontal="center" vertical="center" wrapText="1"/>
    </xf>
    <xf numFmtId="49" fontId="8" fillId="12" borderId="9" xfId="1" applyNumberFormat="1" applyFont="1" applyFill="1" applyBorder="1" applyAlignment="1">
      <alignment horizontal="center" vertical="center" wrapText="1"/>
    </xf>
    <xf numFmtId="49" fontId="8" fillId="0" borderId="9" xfId="1" applyNumberFormat="1" applyFont="1" applyFill="1" applyBorder="1" applyAlignment="1">
      <alignment horizontal="center" vertical="center" wrapText="1"/>
    </xf>
    <xf numFmtId="49" fontId="8" fillId="0" borderId="9" xfId="0" applyNumberFormat="1" applyFont="1" applyFill="1" applyBorder="1" applyAlignment="1">
      <alignment horizontal="center" vertical="center" wrapText="1"/>
    </xf>
    <xf numFmtId="49" fontId="8" fillId="12" borderId="9" xfId="0" applyNumberFormat="1" applyFont="1" applyFill="1" applyBorder="1" applyAlignment="1">
      <alignment horizontal="center" vertical="center" wrapText="1"/>
    </xf>
    <xf numFmtId="49" fontId="8" fillId="9" borderId="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1" fontId="8" fillId="12" borderId="9" xfId="0" applyNumberFormat="1" applyFont="1" applyFill="1" applyBorder="1" applyAlignment="1">
      <alignment horizontal="center" vertical="center" wrapText="1"/>
    </xf>
    <xf numFmtId="1" fontId="7" fillId="12" borderId="9" xfId="0" applyNumberFormat="1" applyFont="1" applyFill="1" applyBorder="1" applyAlignment="1">
      <alignment horizontal="center" vertical="center" wrapText="1"/>
    </xf>
    <xf numFmtId="164" fontId="8" fillId="9" borderId="9" xfId="1" applyNumberFormat="1" applyFont="1" applyFill="1" applyBorder="1" applyAlignment="1">
      <alignment horizontal="center" vertical="center" wrapText="1"/>
    </xf>
    <xf numFmtId="49" fontId="8" fillId="9" borderId="9" xfId="1" applyNumberFormat="1" applyFont="1" applyFill="1" applyBorder="1" applyAlignment="1">
      <alignment horizontal="center" vertical="center" wrapText="1"/>
    </xf>
    <xf numFmtId="164" fontId="8" fillId="8" borderId="9" xfId="1" applyNumberFormat="1" applyFont="1" applyFill="1" applyBorder="1" applyAlignment="1">
      <alignment horizontal="center" vertical="center" wrapText="1"/>
    </xf>
    <xf numFmtId="49" fontId="8" fillId="8" borderId="9" xfId="1" applyNumberFormat="1" applyFont="1" applyFill="1" applyBorder="1" applyAlignment="1">
      <alignment horizontal="center" vertical="center" wrapText="1"/>
    </xf>
    <xf numFmtId="49" fontId="6" fillId="0" borderId="9" xfId="2" applyNumberFormat="1" applyFill="1" applyBorder="1" applyAlignment="1">
      <alignment horizontal="center" vertical="center" wrapText="1"/>
    </xf>
    <xf numFmtId="49" fontId="6" fillId="0" borderId="9" xfId="2" applyNumberFormat="1" applyFont="1" applyFill="1" applyBorder="1" applyAlignment="1">
      <alignment horizontal="center" vertical="center" wrapText="1"/>
    </xf>
    <xf numFmtId="49" fontId="10" fillId="0" borderId="0" xfId="2" applyNumberFormat="1" applyFont="1" applyFill="1" applyBorder="1" applyAlignment="1">
      <alignment horizontal="center" vertical="center" wrapText="1"/>
    </xf>
    <xf numFmtId="0" fontId="16" fillId="0" borderId="9" xfId="0" applyFont="1" applyBorder="1"/>
    <xf numFmtId="49" fontId="6" fillId="0" borderId="9" xfId="2" applyNumberFormat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7" fillId="0" borderId="0" xfId="0" applyNumberFormat="1" applyFont="1" applyAlignment="1">
      <alignment horizontal="center"/>
    </xf>
    <xf numFmtId="49" fontId="17" fillId="0" borderId="0" xfId="0" applyNumberFormat="1" applyFont="1" applyAlignment="1">
      <alignment horizontal="center" wrapText="1"/>
    </xf>
    <xf numFmtId="0" fontId="17" fillId="0" borderId="0" xfId="0" applyFont="1" applyAlignment="1">
      <alignment horizontal="center"/>
    </xf>
    <xf numFmtId="0" fontId="6" fillId="0" borderId="14" xfId="2" applyNumberFormat="1" applyFill="1" applyBorder="1" applyAlignment="1">
      <alignment horizontal="center" vertical="center" wrapText="1"/>
    </xf>
    <xf numFmtId="0" fontId="6" fillId="0" borderId="9" xfId="2" quotePrefix="1" applyNumberFormat="1" applyFill="1" applyBorder="1" applyAlignment="1">
      <alignment horizontal="center" vertical="center" wrapText="1"/>
    </xf>
    <xf numFmtId="0" fontId="6" fillId="0" borderId="9" xfId="2" applyNumberFormat="1" applyFill="1" applyBorder="1" applyAlignment="1">
      <alignment horizontal="center" vertical="center" wrapText="1"/>
    </xf>
    <xf numFmtId="0" fontId="6" fillId="0" borderId="9" xfId="2" applyFill="1" applyBorder="1" applyAlignment="1">
      <alignment horizontal="center" wrapText="1"/>
    </xf>
    <xf numFmtId="49" fontId="6" fillId="0" borderId="9" xfId="2" quotePrefix="1" applyNumberForma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/>
    <xf numFmtId="49" fontId="2" fillId="0" borderId="0" xfId="0" applyNumberFormat="1" applyFont="1" applyAlignment="1">
      <alignment horizontal="center" vertical="center" wrapText="1"/>
    </xf>
    <xf numFmtId="14" fontId="3" fillId="4" borderId="6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5" xfId="0" applyNumberFormat="1" applyFont="1" applyFill="1" applyBorder="1" applyAlignment="1">
      <alignment horizontal="center" vertical="center"/>
    </xf>
    <xf numFmtId="14" fontId="3" fillId="3" borderId="12" xfId="0" applyNumberFormat="1" applyFont="1" applyFill="1" applyBorder="1" applyAlignment="1">
      <alignment horizontal="center" vertical="center" wrapText="1"/>
    </xf>
    <xf numFmtId="14" fontId="3" fillId="3" borderId="13" xfId="0" applyNumberFormat="1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14" fontId="3" fillId="4" borderId="5" xfId="0" applyNumberFormat="1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/>
    </xf>
    <xf numFmtId="14" fontId="3" fillId="4" borderId="11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14" fontId="3" fillId="4" borderId="6" xfId="0" applyNumberFormat="1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14" fontId="3" fillId="4" borderId="11" xfId="0" applyNumberFormat="1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4" fontId="13" fillId="0" borderId="10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a1vmeqwebapp01.kla-tencor.com/eQualityWeb/reports/ar.aspx?id=000036444" TargetMode="External"/><Relationship Id="rId21" Type="http://schemas.openxmlformats.org/officeDocument/2006/relationships/hyperlink" Target="http://ca1vmeqwebapp01.kla-tencor.com/eQualityWeb/reports/ar.aspx?id=000036394" TargetMode="External"/><Relationship Id="rId42" Type="http://schemas.openxmlformats.org/officeDocument/2006/relationships/hyperlink" Target="http://ca1vmeqwebapp01.kla-tencor.com/eQualityWeb/reports/ar.aspx?id=000036692" TargetMode="External"/><Relationship Id="rId47" Type="http://schemas.openxmlformats.org/officeDocument/2006/relationships/hyperlink" Target="http://ca1vmeqwebapp01.kla-tencor.com/eQualityWeb/reports/ar.aspx?id=000034381" TargetMode="External"/><Relationship Id="rId63" Type="http://schemas.openxmlformats.org/officeDocument/2006/relationships/hyperlink" Target="http://ca1vmeqwebapp01.kla-tencor.com/eQualityWeb/reports/ar.aspx?id=000036905" TargetMode="External"/><Relationship Id="rId68" Type="http://schemas.openxmlformats.org/officeDocument/2006/relationships/hyperlink" Target="http://ca1vmeqwebapp01.kla-tencor.com/eQualityWeb/reports/ar.aspx?id=000036912" TargetMode="External"/><Relationship Id="rId84" Type="http://schemas.openxmlformats.org/officeDocument/2006/relationships/hyperlink" Target="http://ca1vmeqwebapp01.kla-tencor.com/eQualityWeb/reports/ar.aspx?id=000037077" TargetMode="External"/><Relationship Id="rId89" Type="http://schemas.openxmlformats.org/officeDocument/2006/relationships/hyperlink" Target="http://ca1vmeqwebapp01.kla-tencor.com/eQualityWeb/reports/ar.aspx?id=000037162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://ca1vmeqwebapp01.kla-tencor.com/eQualityWeb/reports/ar.aspx?id=000034412" TargetMode="External"/><Relationship Id="rId107" Type="http://schemas.openxmlformats.org/officeDocument/2006/relationships/hyperlink" Target="http://ca1vmeqwebapp01.kla-tencor.com/eQualityWeb/reports/ar.aspx?id=000037445" TargetMode="External"/><Relationship Id="rId11" Type="http://schemas.openxmlformats.org/officeDocument/2006/relationships/hyperlink" Target="http://ca1vmeqwebapp01.kla-tencor.com/eQualityWeb/reports/ar.aspx?id=000034941" TargetMode="External"/><Relationship Id="rId32" Type="http://schemas.openxmlformats.org/officeDocument/2006/relationships/hyperlink" Target="http://ca1vmeqwebapp01.kla-tencor.com/eQualityWeb/reports/ar.aspx?id=000036511" TargetMode="External"/><Relationship Id="rId37" Type="http://schemas.openxmlformats.org/officeDocument/2006/relationships/hyperlink" Target="http://ca1vmeqwebapp01.kla-tencor.com/eQualityWeb/reports/ar.aspx?id=000036590" TargetMode="External"/><Relationship Id="rId53" Type="http://schemas.openxmlformats.org/officeDocument/2006/relationships/hyperlink" Target="http://ca1vmeqwebapp01.kla-tencor.com/eQualityWeb/reports/ar.aspx?id=000036901" TargetMode="External"/><Relationship Id="rId58" Type="http://schemas.openxmlformats.org/officeDocument/2006/relationships/hyperlink" Target="http://ca1vmeqwebapp01.kla-tencor.com/eQualityWeb/reports/ar.aspx?id=000036634" TargetMode="External"/><Relationship Id="rId74" Type="http://schemas.openxmlformats.org/officeDocument/2006/relationships/hyperlink" Target="http://ca1vmeqwebapp01.kla-tencor.com/eQualityWeb/reports/ar.aspx?id=000037004" TargetMode="External"/><Relationship Id="rId79" Type="http://schemas.openxmlformats.org/officeDocument/2006/relationships/hyperlink" Target="http://ca1vmeqwebapp01.kla-tencor.com/eQualityWeb/reports/ar.aspx?id=000037057" TargetMode="External"/><Relationship Id="rId102" Type="http://schemas.openxmlformats.org/officeDocument/2006/relationships/hyperlink" Target="http://ca1vmeqwebapp01.kla-tencor.com/eQualityWeb/reports/ar.aspx?id=000037388" TargetMode="External"/><Relationship Id="rId5" Type="http://schemas.openxmlformats.org/officeDocument/2006/relationships/hyperlink" Target="http://ca1vmeqwebapp01.kla-tencor.com/eQualityWeb/reports/ar.aspx?id=000035708" TargetMode="External"/><Relationship Id="rId90" Type="http://schemas.openxmlformats.org/officeDocument/2006/relationships/hyperlink" Target="http://ca1vmeqwebapp01.kla-tencor.com/eQualityWeb/reports/ar.aspx?id=000037174" TargetMode="External"/><Relationship Id="rId95" Type="http://schemas.openxmlformats.org/officeDocument/2006/relationships/hyperlink" Target="http://ca1vmeqwebapp01.kla-tencor.com/eQualityWeb/reports/ar.aspx?id=000037234" TargetMode="External"/><Relationship Id="rId22" Type="http://schemas.openxmlformats.org/officeDocument/2006/relationships/hyperlink" Target="http://ca1vmeqwebapp01.kla-tencor.com/eQualityWeb/reports/ar.aspx?id=000036421" TargetMode="External"/><Relationship Id="rId27" Type="http://schemas.openxmlformats.org/officeDocument/2006/relationships/hyperlink" Target="http://ca1vmeqwebapp01.kla-tencor.com/eQualityWeb/reports/ar.aspx?id=000036445" TargetMode="External"/><Relationship Id="rId43" Type="http://schemas.openxmlformats.org/officeDocument/2006/relationships/hyperlink" Target="http://ca1vmeqwebapp01.kla-tencor.com/eQualityWeb/reports/ar.aspx?id=000036728" TargetMode="External"/><Relationship Id="rId48" Type="http://schemas.openxmlformats.org/officeDocument/2006/relationships/hyperlink" Target="http://ca1vmeqwebapp01.kla-tencor.com/eQualityWeb/reports/ar.aspx?id=000034094" TargetMode="External"/><Relationship Id="rId64" Type="http://schemas.openxmlformats.org/officeDocument/2006/relationships/hyperlink" Target="http://ca1vmeqwebapp01.kla-tencor.com/eQualityWeb/reports/ar.aspx?id=000036959" TargetMode="External"/><Relationship Id="rId69" Type="http://schemas.openxmlformats.org/officeDocument/2006/relationships/hyperlink" Target="http://ca1vmeqwebapp01.kla-tencor.com/eQualityWeb/reports/ar.aspx?id=000036913" TargetMode="External"/><Relationship Id="rId80" Type="http://schemas.openxmlformats.org/officeDocument/2006/relationships/hyperlink" Target="http://ca1vmeqwebapp01.kla-tencor.com/eQualityWeb/reports/ar.aspx?id=000036859" TargetMode="External"/><Relationship Id="rId85" Type="http://schemas.openxmlformats.org/officeDocument/2006/relationships/hyperlink" Target="http://ca1vmeqwebapp01.kla-tencor.com/eQualityWeb/reports/ar.aspx?id=000037079" TargetMode="External"/><Relationship Id="rId12" Type="http://schemas.openxmlformats.org/officeDocument/2006/relationships/hyperlink" Target="http://ca1vmeqwebapp01.kla-tencor.com/eQualityWeb/reports/ar.aspx?id=000034794" TargetMode="External"/><Relationship Id="rId17" Type="http://schemas.openxmlformats.org/officeDocument/2006/relationships/hyperlink" Target="http://ca1vmeqwebapp01.kla-tencor.com/eQualityWeb/reports/ar.aspx?id=000036090" TargetMode="External"/><Relationship Id="rId33" Type="http://schemas.openxmlformats.org/officeDocument/2006/relationships/hyperlink" Target="http://ca1vmeqwebapp01.kla-tencor.com/eQualityWeb/reports/ar.aspx?id=000036512" TargetMode="External"/><Relationship Id="rId38" Type="http://schemas.openxmlformats.org/officeDocument/2006/relationships/hyperlink" Target="http://ca1vmeqwebapp01.kla-tencor.com/eQualityWeb/reports/ar.aspx?id=000036160" TargetMode="External"/><Relationship Id="rId59" Type="http://schemas.openxmlformats.org/officeDocument/2006/relationships/hyperlink" Target="http://ca1vmeqwebapp01.kla-tencor.com/eQualityWeb/reports/ar.aspx?id=000035512" TargetMode="External"/><Relationship Id="rId103" Type="http://schemas.openxmlformats.org/officeDocument/2006/relationships/hyperlink" Target="http://ca1vmeqwebapp01.kla-tencor.com/eQualityWeb/reports/ar.aspx?id=000037400" TargetMode="External"/><Relationship Id="rId108" Type="http://schemas.openxmlformats.org/officeDocument/2006/relationships/hyperlink" Target="http://ca1vmeqwebapp01.kla-tencor.com/eQualityWeb/reports/ar.aspx?id=000037448" TargetMode="External"/><Relationship Id="rId54" Type="http://schemas.openxmlformats.org/officeDocument/2006/relationships/hyperlink" Target="http://ca1vmeqwebapp01.kla-tencor.com/eQualityWeb/reports/ar.aspx?id=000036902" TargetMode="External"/><Relationship Id="rId70" Type="http://schemas.openxmlformats.org/officeDocument/2006/relationships/hyperlink" Target="http://ca1vmeqwebapp01.kla-tencor.com/eQualityWeb/reports/ar.aspx?id=000036970" TargetMode="External"/><Relationship Id="rId75" Type="http://schemas.openxmlformats.org/officeDocument/2006/relationships/hyperlink" Target="http://ca1vmeqwebapp01/eQualityWeb/reports/ar.aspx?id=000036363" TargetMode="External"/><Relationship Id="rId91" Type="http://schemas.openxmlformats.org/officeDocument/2006/relationships/hyperlink" Target="http://ca1vmeqwebapp01.kla-tencor.com/eQualityWeb/reports/ar.aspx?id=000037175" TargetMode="External"/><Relationship Id="rId96" Type="http://schemas.openxmlformats.org/officeDocument/2006/relationships/hyperlink" Target="http://ca1vmeqwebapp01.kla-tencor.com/eQualityWeb/reports/ar.aspx?id=000037240" TargetMode="External"/><Relationship Id="rId1" Type="http://schemas.openxmlformats.org/officeDocument/2006/relationships/hyperlink" Target="http://ca1vmeqwebapp01.kla-tencor.com/eQualityWeb/reports/ar.aspx?id=000035873" TargetMode="External"/><Relationship Id="rId6" Type="http://schemas.openxmlformats.org/officeDocument/2006/relationships/hyperlink" Target="http://ca1vmeqwebapp01.kla-tencor.com/eQualityWeb/reports/ar.aspx?id=000035629" TargetMode="External"/><Relationship Id="rId15" Type="http://schemas.openxmlformats.org/officeDocument/2006/relationships/hyperlink" Target="http://ca1vmeqwebapp01.kla-tencor.com/eQualityWeb/reports/ar.aspx?id=000034523" TargetMode="External"/><Relationship Id="rId23" Type="http://schemas.openxmlformats.org/officeDocument/2006/relationships/hyperlink" Target="http://ca1vmeqwebapp01.kla-tencor.com/eQualityWeb/reports/ar.aspx?id=000036423" TargetMode="External"/><Relationship Id="rId28" Type="http://schemas.openxmlformats.org/officeDocument/2006/relationships/hyperlink" Target="http://ca1vmeqwebapp01.kla-tencor.com/eQualityWeb/reports/ar.aspx?id=000036462" TargetMode="External"/><Relationship Id="rId36" Type="http://schemas.openxmlformats.org/officeDocument/2006/relationships/hyperlink" Target="http://ca1vmeqwebapp01.kla-tencor.com/eQualityWeb/reports/ar.aspx?id=000036520" TargetMode="External"/><Relationship Id="rId49" Type="http://schemas.openxmlformats.org/officeDocument/2006/relationships/hyperlink" Target="http://ca1vmeqwebapp01.kla-tencor.com/eQualityWeb/reports/ar.aspx?id=000033949" TargetMode="External"/><Relationship Id="rId57" Type="http://schemas.openxmlformats.org/officeDocument/2006/relationships/hyperlink" Target="http://ca1vmeqwebapp01.kla-tencor.com/eQualityWeb/reports/ar.aspx?id=000034587" TargetMode="External"/><Relationship Id="rId106" Type="http://schemas.openxmlformats.org/officeDocument/2006/relationships/hyperlink" Target="http://ca1vmeqwebapp01.kla-tencor.com/eQualityWeb/reports/ar.aspx?id=000037442" TargetMode="External"/><Relationship Id="rId10" Type="http://schemas.openxmlformats.org/officeDocument/2006/relationships/hyperlink" Target="http://ca1vmeqwebapp01.kla-tencor.com/eQualityWeb/reports/ar.aspx?id=000035377" TargetMode="External"/><Relationship Id="rId31" Type="http://schemas.openxmlformats.org/officeDocument/2006/relationships/hyperlink" Target="http://ca1vmeqwebapp01.kla-tencor.com/eQualityWeb/reports/ar.aspx?id=000036510" TargetMode="External"/><Relationship Id="rId44" Type="http://schemas.openxmlformats.org/officeDocument/2006/relationships/hyperlink" Target="http://ca1vmeqwebapp01.kla-tencor.com/eQualityWeb/reports/ar.aspx?id=000036782" TargetMode="External"/><Relationship Id="rId52" Type="http://schemas.openxmlformats.org/officeDocument/2006/relationships/hyperlink" Target="http://ca1vmeqwebapp01.kla-tencor.com/eQualityWeb/reports/ar.aspx?id=000036884" TargetMode="External"/><Relationship Id="rId60" Type="http://schemas.openxmlformats.org/officeDocument/2006/relationships/hyperlink" Target="http://ca1vmeqwebapp01.kla-tencor.com/eQualityWeb/reports/ar.aspx?id=000036036" TargetMode="External"/><Relationship Id="rId65" Type="http://schemas.openxmlformats.org/officeDocument/2006/relationships/hyperlink" Target="http://ca1vmeqwebapp01.kla-tencor.com/eQualityWeb/reports/ar.aspx?id=000035444" TargetMode="External"/><Relationship Id="rId73" Type="http://schemas.openxmlformats.org/officeDocument/2006/relationships/hyperlink" Target="http://ca1vmeqwebapp01.kla-tencor.com/eQualityWeb/reports/ar.aspx?id=000037003" TargetMode="External"/><Relationship Id="rId78" Type="http://schemas.openxmlformats.org/officeDocument/2006/relationships/hyperlink" Target="http://ca1vmeqwebapp01.kla-tencor.com/eQualityWeb/reports/ar.aspx?id=000037050" TargetMode="External"/><Relationship Id="rId81" Type="http://schemas.openxmlformats.org/officeDocument/2006/relationships/hyperlink" Target="http://ca1vmeqwebapp01.kla-tencor.com/eQualityWeb/reports/ar.aspx?id=000037023" TargetMode="External"/><Relationship Id="rId86" Type="http://schemas.openxmlformats.org/officeDocument/2006/relationships/hyperlink" Target="http://ca1vmeqwebapp01.kla-tencor.com/eQualityWeb/reports/ar.aspx?id=000037124" TargetMode="External"/><Relationship Id="rId94" Type="http://schemas.openxmlformats.org/officeDocument/2006/relationships/hyperlink" Target="http://ca1vmeqwebapp01.kla-tencor.com/eQualityWeb/reports/ar.aspx?id=000037185" TargetMode="External"/><Relationship Id="rId99" Type="http://schemas.openxmlformats.org/officeDocument/2006/relationships/hyperlink" Target="http://ca1vmeqwebapp01.kla-tencor.com/eQualityWeb/reports/ar.aspx?id=000037384" TargetMode="External"/><Relationship Id="rId101" Type="http://schemas.openxmlformats.org/officeDocument/2006/relationships/hyperlink" Target="http://ca1vmeqwebapp01.kla-tencor.com/eQualityWeb/reports/ar.aspx?id=000037387" TargetMode="External"/><Relationship Id="rId4" Type="http://schemas.openxmlformats.org/officeDocument/2006/relationships/hyperlink" Target="http://ca1vmeqwebapp01.kla-tencor.com/eQualityWeb/reports/ar.aspx?id=000035709" TargetMode="External"/><Relationship Id="rId9" Type="http://schemas.openxmlformats.org/officeDocument/2006/relationships/hyperlink" Target="http://ca1vmeqwebapp01.kla-tencor.com/eQualityWeb/reports/ar.aspx?id=000035515" TargetMode="External"/><Relationship Id="rId13" Type="http://schemas.openxmlformats.org/officeDocument/2006/relationships/hyperlink" Target="http://ca1vmeqwebapp01.kla-tencor.com/eQualityWeb/reports/ar.aspx?id=000034726" TargetMode="External"/><Relationship Id="rId18" Type="http://schemas.openxmlformats.org/officeDocument/2006/relationships/hyperlink" Target="http://ca1vmeqwebapp01.kla-tencor.com/eQualityWeb/reports/ar.aspx?id=000036270" TargetMode="External"/><Relationship Id="rId39" Type="http://schemas.openxmlformats.org/officeDocument/2006/relationships/hyperlink" Target="http://ca1vmeqwebapp01.kla-tencor.com/eQualityWeb/reports/ar.aspx?id=000036630" TargetMode="External"/><Relationship Id="rId109" Type="http://schemas.openxmlformats.org/officeDocument/2006/relationships/hyperlink" Target="http://ca1vmeqwebapp01.kla-tencor.com/eQualityWeb/reports/ar.aspx?id=000037452" TargetMode="External"/><Relationship Id="rId34" Type="http://schemas.openxmlformats.org/officeDocument/2006/relationships/hyperlink" Target="http://ca1vmeqwebapp01.kla-tencor.com/eQualityWeb/reports/ar.aspx?id=000036516" TargetMode="External"/><Relationship Id="rId50" Type="http://schemas.openxmlformats.org/officeDocument/2006/relationships/hyperlink" Target="http://ca1vmeqwebapp01.kla-tencor.com/eQualityWeb/reports/ar.aspx?id=000036882" TargetMode="External"/><Relationship Id="rId55" Type="http://schemas.openxmlformats.org/officeDocument/2006/relationships/hyperlink" Target="http://ca1vmeqwebapp01.kla-tencor.com/eQualityWeb/reports/ar.aspx?id=000036903" TargetMode="External"/><Relationship Id="rId76" Type="http://schemas.openxmlformats.org/officeDocument/2006/relationships/hyperlink" Target="http://ca1vmeqwebapp01.kla-tencor.com/eQualityWeb/reports/ar.aspx?id=000037022" TargetMode="External"/><Relationship Id="rId97" Type="http://schemas.openxmlformats.org/officeDocument/2006/relationships/hyperlink" Target="http://ca1vmeqwebapp01.kla-tencor.com/eQualityWeb/reports/ar.aspx?id=000037311" TargetMode="External"/><Relationship Id="rId104" Type="http://schemas.openxmlformats.org/officeDocument/2006/relationships/hyperlink" Target="http://ca1vmeqwebapp01.kla-tencor.com/eQualityWeb/reports/ar.aspx?id=000037401" TargetMode="External"/><Relationship Id="rId7" Type="http://schemas.openxmlformats.org/officeDocument/2006/relationships/hyperlink" Target="http://ca1vmeqwebapp01.kla-tencor.com/eQualityWeb/reports/ar.aspx?id=000035630" TargetMode="External"/><Relationship Id="rId71" Type="http://schemas.openxmlformats.org/officeDocument/2006/relationships/hyperlink" Target="http://ca1vmeqwebapp01.kla-tencor.com/eQualityWeb/reports/ar.aspx?id=000036971" TargetMode="External"/><Relationship Id="rId92" Type="http://schemas.openxmlformats.org/officeDocument/2006/relationships/hyperlink" Target="http://ca1vmeqwebapp01.kla-tencor.com/eQualityWeb/reports/ar.aspx?id=000037181" TargetMode="External"/><Relationship Id="rId2" Type="http://schemas.openxmlformats.org/officeDocument/2006/relationships/hyperlink" Target="http://ca1vmeqwebapp01.kla-tencor.com/eQualityWeb/reports/ar.aspx?id=000035817" TargetMode="External"/><Relationship Id="rId29" Type="http://schemas.openxmlformats.org/officeDocument/2006/relationships/hyperlink" Target="http://ca1vmeqwebapp01.kla-tencor.com/eQualityWeb/reports/ar.aspx?id=000036503" TargetMode="External"/><Relationship Id="rId24" Type="http://schemas.openxmlformats.org/officeDocument/2006/relationships/hyperlink" Target="http://ca1vmeqwebapp01.kla-tencor.com/eQualityWeb/reports/ar.aspx?id=000036440" TargetMode="External"/><Relationship Id="rId40" Type="http://schemas.openxmlformats.org/officeDocument/2006/relationships/hyperlink" Target="http://ca1vmeqwebapp01.kla-tencor.com/eQualityWeb/reports/ar.aspx?id=000036631" TargetMode="External"/><Relationship Id="rId45" Type="http://schemas.openxmlformats.org/officeDocument/2006/relationships/hyperlink" Target="http://ca1vmeqwebapp01.kla-tencor.com/eQualityWeb/reports/ar.aspx?id=000036783" TargetMode="External"/><Relationship Id="rId66" Type="http://schemas.openxmlformats.org/officeDocument/2006/relationships/hyperlink" Target="http://ca1vmeqwebapp01.kla-tencor.com/eQualityWeb/reports/ar.aspx?id=000036670" TargetMode="External"/><Relationship Id="rId87" Type="http://schemas.openxmlformats.org/officeDocument/2006/relationships/hyperlink" Target="http://ca1vmeqwebapp01.kla-tencor.com/eQualityWeb/reports/ar.aspx?id=000037132" TargetMode="External"/><Relationship Id="rId110" Type="http://schemas.openxmlformats.org/officeDocument/2006/relationships/hyperlink" Target="http://ca1vmeqwebapp01.kla-tencor.com/eQualityWeb/reports/ar.aspx?id=000037529" TargetMode="External"/><Relationship Id="rId61" Type="http://schemas.openxmlformats.org/officeDocument/2006/relationships/hyperlink" Target="http://ca1vmeqwebapp01.kla-tencor.com/eQualityWeb/reports/ar.aspx?id=000036134" TargetMode="External"/><Relationship Id="rId82" Type="http://schemas.openxmlformats.org/officeDocument/2006/relationships/hyperlink" Target="http://ca1vmeqwebapp01.kla-tencor.com/eQualityWeb/reports/ar.aspx?id=000037024" TargetMode="External"/><Relationship Id="rId19" Type="http://schemas.openxmlformats.org/officeDocument/2006/relationships/hyperlink" Target="http://ca1vmeqwebapp01.kla-tencor.com/eQualityWeb/reports/ar.aspx?id=000036299" TargetMode="External"/><Relationship Id="rId14" Type="http://schemas.openxmlformats.org/officeDocument/2006/relationships/hyperlink" Target="http://ca1vmeqwebapp01.kla-tencor.com/eQualityWeb/reports/ar.aspx?id=000034721" TargetMode="External"/><Relationship Id="rId30" Type="http://schemas.openxmlformats.org/officeDocument/2006/relationships/hyperlink" Target="http://ca1vmeqwebapp01.kla-tencor.com/eQualityWeb/reports/ar.aspx?id=000036508" TargetMode="External"/><Relationship Id="rId35" Type="http://schemas.openxmlformats.org/officeDocument/2006/relationships/hyperlink" Target="http://ca1vmeqwebapp01.kla-tencor.com/eQualityWeb/reports/ar.aspx?id=000036519" TargetMode="External"/><Relationship Id="rId56" Type="http://schemas.openxmlformats.org/officeDocument/2006/relationships/hyperlink" Target="http://ca1vmeqwebapp01.kla-tencor.com/eQualityWeb/reports/ar.aspx?id=000033018" TargetMode="External"/><Relationship Id="rId77" Type="http://schemas.openxmlformats.org/officeDocument/2006/relationships/hyperlink" Target="http://ca1vmeqwebapp01.kla-tencor.com/eQualityWeb/reports/ar.aspx?id=000037029" TargetMode="External"/><Relationship Id="rId100" Type="http://schemas.openxmlformats.org/officeDocument/2006/relationships/hyperlink" Target="http://ca1vmeqwebapp01.kla-tencor.com/eQualityWeb/reports/ar.aspx?id=000037385" TargetMode="External"/><Relationship Id="rId105" Type="http://schemas.openxmlformats.org/officeDocument/2006/relationships/hyperlink" Target="http://ca1vmeqwebapp01.kla-tencor.com/eQualityWeb/reports/ar.aspx?id=000037440" TargetMode="External"/><Relationship Id="rId8" Type="http://schemas.openxmlformats.org/officeDocument/2006/relationships/hyperlink" Target="http://ca1vmeqwebapp01.kla-tencor.com/eQualityWeb/reports/ar.aspx?id=000035627" TargetMode="External"/><Relationship Id="rId51" Type="http://schemas.openxmlformats.org/officeDocument/2006/relationships/hyperlink" Target="http://ca1vmeqwebapp01.kla-tencor.com/eQualityWeb/reports/ar.aspx?id=000036883" TargetMode="External"/><Relationship Id="rId72" Type="http://schemas.openxmlformats.org/officeDocument/2006/relationships/hyperlink" Target="http://ca1vmeqwebapp01.kla-tencor.com/eQualityWeb/reports/ar.aspx?id=000036972" TargetMode="External"/><Relationship Id="rId93" Type="http://schemas.openxmlformats.org/officeDocument/2006/relationships/hyperlink" Target="http://ca1vmeqwebapp01.kla-tencor.com/eQualityWeb/reports/ar.aspx?id=000037182" TargetMode="External"/><Relationship Id="rId98" Type="http://schemas.openxmlformats.org/officeDocument/2006/relationships/hyperlink" Target="http://ca1vmeqwebapp01.kla-tencor.com/eQualityWeb/reports/ar.aspx?id=000037383" TargetMode="External"/><Relationship Id="rId3" Type="http://schemas.openxmlformats.org/officeDocument/2006/relationships/hyperlink" Target="http://ca1vmeqwebapp01.kla-tencor.com/eQualityWeb/reports/ar.aspx?id=000035743" TargetMode="External"/><Relationship Id="rId25" Type="http://schemas.openxmlformats.org/officeDocument/2006/relationships/hyperlink" Target="http://ca1vmeqwebapp01.kla-tencor.com/eQualityWeb/reports/ar.aspx?id=000036442" TargetMode="External"/><Relationship Id="rId46" Type="http://schemas.openxmlformats.org/officeDocument/2006/relationships/hyperlink" Target="http://ca1vmeqwebapp01.kla-tencor.com/eQualityWeb/reports/ar.aspx?id=000036798" TargetMode="External"/><Relationship Id="rId67" Type="http://schemas.openxmlformats.org/officeDocument/2006/relationships/hyperlink" Target="http://ca1vmeqwebapp01.kla-tencor.com/eQualityWeb/reports/ar.aspx?id=000036857" TargetMode="External"/><Relationship Id="rId20" Type="http://schemas.openxmlformats.org/officeDocument/2006/relationships/hyperlink" Target="http://ca1vmeqwebapp01.kla-tencor.com/eQualityWeb/reports/ar.aspx?id=000036364" TargetMode="External"/><Relationship Id="rId41" Type="http://schemas.openxmlformats.org/officeDocument/2006/relationships/hyperlink" Target="http://ca1vmeqwebapp01.kla-tencor.com/eQualityWeb/reports/ar.aspx?id=000036690" TargetMode="External"/><Relationship Id="rId62" Type="http://schemas.openxmlformats.org/officeDocument/2006/relationships/hyperlink" Target="http://ca1vmeqwebapp01.kla-tencor.com/eQualityWeb/reports/ar.aspx?id=000036326" TargetMode="External"/><Relationship Id="rId83" Type="http://schemas.openxmlformats.org/officeDocument/2006/relationships/hyperlink" Target="http://ca1vmeqwebapp01.kla-tencor.com/eQualityWeb/reports/ar.aspx?id=000037076" TargetMode="External"/><Relationship Id="rId88" Type="http://schemas.openxmlformats.org/officeDocument/2006/relationships/hyperlink" Target="http://ca1vmeqwebapp01.kla-tencor.com/eQualityWeb/reports/ar.aspx?id=000037144" TargetMode="External"/><Relationship Id="rId111" Type="http://schemas.openxmlformats.org/officeDocument/2006/relationships/hyperlink" Target="http://ca1vmeqwebapp01.kla-tencor.com/eQualityWeb/reports/ar.aspx?id=00003754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ca1vmeqwebapp01.kla-tencor.com/eQualityWeb/reports/ar.aspx?id=000036520" TargetMode="External"/><Relationship Id="rId3" Type="http://schemas.openxmlformats.org/officeDocument/2006/relationships/hyperlink" Target="http://ca1vmeqwebapp01.kla-tencor.com/eQualityWeb/reports/ar.aspx?id=000035709" TargetMode="External"/><Relationship Id="rId7" Type="http://schemas.openxmlformats.org/officeDocument/2006/relationships/hyperlink" Target="http://ca1vmeqwebapp01.kla-tencor.com/eQualityWeb/reports/ar.aspx?id=000036519" TargetMode="External"/><Relationship Id="rId2" Type="http://schemas.openxmlformats.org/officeDocument/2006/relationships/hyperlink" Target="http://ca1vmeqwebapp01.kla-tencor.com/eQualityWeb/reports/ar.aspx?id=000034721" TargetMode="External"/><Relationship Id="rId1" Type="http://schemas.openxmlformats.org/officeDocument/2006/relationships/hyperlink" Target="http://ca1vmeqwebapp01.kla-tencor.com/eQualityWeb/reports/ar.aspx?id=000034381" TargetMode="External"/><Relationship Id="rId6" Type="http://schemas.openxmlformats.org/officeDocument/2006/relationships/hyperlink" Target="http://ca1vmeqwebapp01.kla-tencor.com/eQualityWeb/reports/ar.aspx?id=000036442" TargetMode="External"/><Relationship Id="rId5" Type="http://schemas.openxmlformats.org/officeDocument/2006/relationships/hyperlink" Target="http://ca1vmeqwebapp01.kla-tencor.com/eQualityWeb/reports/ar.aspx?id=000036270" TargetMode="External"/><Relationship Id="rId4" Type="http://schemas.openxmlformats.org/officeDocument/2006/relationships/hyperlink" Target="http://ca1vmeqwebapp01.kla-tencor.com/eQualityWeb/reports/ar.aspx?id=000035817" TargetMode="External"/><Relationship Id="rId9" Type="http://schemas.openxmlformats.org/officeDocument/2006/relationships/hyperlink" Target="http://ca1vmeqwebapp01.kla-tencor.com/eQualityWeb/reports/ar.aspx?id=000036728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ca1vmeqwebapp01.kla-tencor.com/eQualityWeb/reports/ar.aspx?id=000036444" TargetMode="External"/><Relationship Id="rId21" Type="http://schemas.openxmlformats.org/officeDocument/2006/relationships/hyperlink" Target="http://ca1vmeqwebapp01.kla-tencor.com/eQualityWeb/reports/ar.aspx?id=000036394" TargetMode="External"/><Relationship Id="rId42" Type="http://schemas.openxmlformats.org/officeDocument/2006/relationships/hyperlink" Target="http://ca1vmeqwebapp01.kla-tencor.com/eQualityWeb/reports/ar.aspx?id=000036692" TargetMode="External"/><Relationship Id="rId47" Type="http://schemas.openxmlformats.org/officeDocument/2006/relationships/hyperlink" Target="http://ca1vmeqwebapp01.kla-tencor.com/eQualityWeb/reports/ar.aspx?id=000034381" TargetMode="External"/><Relationship Id="rId63" Type="http://schemas.openxmlformats.org/officeDocument/2006/relationships/hyperlink" Target="http://ca1vmeqwebapp01.kla-tencor.com/eQualityWeb/reports/ar.aspx?id=000036905" TargetMode="External"/><Relationship Id="rId68" Type="http://schemas.openxmlformats.org/officeDocument/2006/relationships/hyperlink" Target="http://ca1vmeqwebapp01.kla-tencor.com/eQualityWeb/reports/ar.aspx?id=000036912" TargetMode="External"/><Relationship Id="rId84" Type="http://schemas.openxmlformats.org/officeDocument/2006/relationships/hyperlink" Target="http://ca1vmeqwebapp01.kla-tencor.com/eQualityWeb/reports/ar.aspx?id=000037077" TargetMode="External"/><Relationship Id="rId89" Type="http://schemas.openxmlformats.org/officeDocument/2006/relationships/hyperlink" Target="http://ca1vmeqwebapp01.kla-tencor.com/eQualityWeb/reports/ar.aspx?id=000037162" TargetMode="External"/><Relationship Id="rId112" Type="http://schemas.openxmlformats.org/officeDocument/2006/relationships/printerSettings" Target="../printerSettings/printerSettings3.bin"/><Relationship Id="rId16" Type="http://schemas.openxmlformats.org/officeDocument/2006/relationships/hyperlink" Target="http://ca1vmeqwebapp01.kla-tencor.com/eQualityWeb/reports/ar.aspx?id=000034412" TargetMode="External"/><Relationship Id="rId107" Type="http://schemas.openxmlformats.org/officeDocument/2006/relationships/hyperlink" Target="http://ca1vmeqwebapp01.kla-tencor.com/eQualityWeb/reports/ar.aspx?id=000037445" TargetMode="External"/><Relationship Id="rId11" Type="http://schemas.openxmlformats.org/officeDocument/2006/relationships/hyperlink" Target="http://ca1vmeqwebapp01.kla-tencor.com/eQualityWeb/reports/ar.aspx?id=000034941" TargetMode="External"/><Relationship Id="rId32" Type="http://schemas.openxmlformats.org/officeDocument/2006/relationships/hyperlink" Target="http://ca1vmeqwebapp01.kla-tencor.com/eQualityWeb/reports/ar.aspx?id=000036511" TargetMode="External"/><Relationship Id="rId37" Type="http://schemas.openxmlformats.org/officeDocument/2006/relationships/hyperlink" Target="http://ca1vmeqwebapp01.kla-tencor.com/eQualityWeb/reports/ar.aspx?id=000036590" TargetMode="External"/><Relationship Id="rId53" Type="http://schemas.openxmlformats.org/officeDocument/2006/relationships/hyperlink" Target="http://ca1vmeqwebapp01.kla-tencor.com/eQualityWeb/reports/ar.aspx?id=000036901" TargetMode="External"/><Relationship Id="rId58" Type="http://schemas.openxmlformats.org/officeDocument/2006/relationships/hyperlink" Target="http://ca1vmeqwebapp01.kla-tencor.com/eQualityWeb/reports/ar.aspx?id=000036634" TargetMode="External"/><Relationship Id="rId74" Type="http://schemas.openxmlformats.org/officeDocument/2006/relationships/hyperlink" Target="http://ca1vmeqwebapp01.kla-tencor.com/eQualityWeb/reports/ar.aspx?id=000037004" TargetMode="External"/><Relationship Id="rId79" Type="http://schemas.openxmlformats.org/officeDocument/2006/relationships/hyperlink" Target="http://ca1vmeqwebapp01.kla-tencor.com/eQualityWeb/reports/ar.aspx?id=000037057" TargetMode="External"/><Relationship Id="rId102" Type="http://schemas.openxmlformats.org/officeDocument/2006/relationships/hyperlink" Target="http://ca1vmeqwebapp01.kla-tencor.com/eQualityWeb/reports/ar.aspx?id=000037388" TargetMode="External"/><Relationship Id="rId5" Type="http://schemas.openxmlformats.org/officeDocument/2006/relationships/hyperlink" Target="http://ca1vmeqwebapp01.kla-tencor.com/eQualityWeb/reports/ar.aspx?id=000035708" TargetMode="External"/><Relationship Id="rId90" Type="http://schemas.openxmlformats.org/officeDocument/2006/relationships/hyperlink" Target="http://ca1vmeqwebapp01.kla-tencor.com/eQualityWeb/reports/ar.aspx?id=000037174" TargetMode="External"/><Relationship Id="rId95" Type="http://schemas.openxmlformats.org/officeDocument/2006/relationships/hyperlink" Target="http://ca1vmeqwebapp01.kla-tencor.com/eQualityWeb/reports/ar.aspx?id=000037234" TargetMode="External"/><Relationship Id="rId22" Type="http://schemas.openxmlformats.org/officeDocument/2006/relationships/hyperlink" Target="http://ca1vmeqwebapp01.kla-tencor.com/eQualityWeb/reports/ar.aspx?id=000036421" TargetMode="External"/><Relationship Id="rId27" Type="http://schemas.openxmlformats.org/officeDocument/2006/relationships/hyperlink" Target="http://ca1vmeqwebapp01.kla-tencor.com/eQualityWeb/reports/ar.aspx?id=000036445" TargetMode="External"/><Relationship Id="rId43" Type="http://schemas.openxmlformats.org/officeDocument/2006/relationships/hyperlink" Target="http://ca1vmeqwebapp01.kla-tencor.com/eQualityWeb/reports/ar.aspx?id=000036728" TargetMode="External"/><Relationship Id="rId48" Type="http://schemas.openxmlformats.org/officeDocument/2006/relationships/hyperlink" Target="http://ca1vmeqwebapp01.kla-tencor.com/eQualityWeb/reports/ar.aspx?id=000034094" TargetMode="External"/><Relationship Id="rId64" Type="http://schemas.openxmlformats.org/officeDocument/2006/relationships/hyperlink" Target="http://ca1vmeqwebapp01.kla-tencor.com/eQualityWeb/reports/ar.aspx?id=000036959" TargetMode="External"/><Relationship Id="rId69" Type="http://schemas.openxmlformats.org/officeDocument/2006/relationships/hyperlink" Target="http://ca1vmeqwebapp01.kla-tencor.com/eQualityWeb/reports/ar.aspx?id=000036913" TargetMode="External"/><Relationship Id="rId80" Type="http://schemas.openxmlformats.org/officeDocument/2006/relationships/hyperlink" Target="http://ca1vmeqwebapp01.kla-tencor.com/eQualityWeb/reports/ar.aspx?id=000036859" TargetMode="External"/><Relationship Id="rId85" Type="http://schemas.openxmlformats.org/officeDocument/2006/relationships/hyperlink" Target="http://ca1vmeqwebapp01.kla-tencor.com/eQualityWeb/reports/ar.aspx?id=000037079" TargetMode="External"/><Relationship Id="rId12" Type="http://schemas.openxmlformats.org/officeDocument/2006/relationships/hyperlink" Target="http://ca1vmeqwebapp01.kla-tencor.com/eQualityWeb/reports/ar.aspx?id=000034794" TargetMode="External"/><Relationship Id="rId17" Type="http://schemas.openxmlformats.org/officeDocument/2006/relationships/hyperlink" Target="http://ca1vmeqwebapp01.kla-tencor.com/eQualityWeb/reports/ar.aspx?id=000036090" TargetMode="External"/><Relationship Id="rId33" Type="http://schemas.openxmlformats.org/officeDocument/2006/relationships/hyperlink" Target="http://ca1vmeqwebapp01.kla-tencor.com/eQualityWeb/reports/ar.aspx?id=000036512" TargetMode="External"/><Relationship Id="rId38" Type="http://schemas.openxmlformats.org/officeDocument/2006/relationships/hyperlink" Target="http://ca1vmeqwebapp01.kla-tencor.com/eQualityWeb/reports/ar.aspx?id=000036160" TargetMode="External"/><Relationship Id="rId59" Type="http://schemas.openxmlformats.org/officeDocument/2006/relationships/hyperlink" Target="http://ca1vmeqwebapp01.kla-tencor.com/eQualityWeb/reports/ar.aspx?id=000035512" TargetMode="External"/><Relationship Id="rId103" Type="http://schemas.openxmlformats.org/officeDocument/2006/relationships/hyperlink" Target="http://ca1vmeqwebapp01.kla-tencor.com/eQualityWeb/reports/ar.aspx?id=000037400" TargetMode="External"/><Relationship Id="rId108" Type="http://schemas.openxmlformats.org/officeDocument/2006/relationships/hyperlink" Target="http://ca1vmeqwebapp01.kla-tencor.com/eQualityWeb/reports/ar.aspx?id=000037448" TargetMode="External"/><Relationship Id="rId54" Type="http://schemas.openxmlformats.org/officeDocument/2006/relationships/hyperlink" Target="http://ca1vmeqwebapp01.kla-tencor.com/eQualityWeb/reports/ar.aspx?id=000036902" TargetMode="External"/><Relationship Id="rId70" Type="http://schemas.openxmlformats.org/officeDocument/2006/relationships/hyperlink" Target="http://ca1vmeqwebapp01.kla-tencor.com/eQualityWeb/reports/ar.aspx?id=000036970" TargetMode="External"/><Relationship Id="rId75" Type="http://schemas.openxmlformats.org/officeDocument/2006/relationships/hyperlink" Target="http://ca1vmeqwebapp01/eQualityWeb/reports/ar.aspx?id=000036363" TargetMode="External"/><Relationship Id="rId91" Type="http://schemas.openxmlformats.org/officeDocument/2006/relationships/hyperlink" Target="http://ca1vmeqwebapp01.kla-tencor.com/eQualityWeb/reports/ar.aspx?id=000037175" TargetMode="External"/><Relationship Id="rId96" Type="http://schemas.openxmlformats.org/officeDocument/2006/relationships/hyperlink" Target="http://ca1vmeqwebapp01.kla-tencor.com/eQualityWeb/reports/ar.aspx?id=000037240" TargetMode="External"/><Relationship Id="rId1" Type="http://schemas.openxmlformats.org/officeDocument/2006/relationships/hyperlink" Target="http://ca1vmeqwebapp01.kla-tencor.com/eQualityWeb/reports/ar.aspx?id=000035873" TargetMode="External"/><Relationship Id="rId6" Type="http://schemas.openxmlformats.org/officeDocument/2006/relationships/hyperlink" Target="http://ca1vmeqwebapp01.kla-tencor.com/eQualityWeb/reports/ar.aspx?id=000035629" TargetMode="External"/><Relationship Id="rId15" Type="http://schemas.openxmlformats.org/officeDocument/2006/relationships/hyperlink" Target="http://ca1vmeqwebapp01.kla-tencor.com/eQualityWeb/reports/ar.aspx?id=000034523" TargetMode="External"/><Relationship Id="rId23" Type="http://schemas.openxmlformats.org/officeDocument/2006/relationships/hyperlink" Target="http://ca1vmeqwebapp01.kla-tencor.com/eQualityWeb/reports/ar.aspx?id=000036423" TargetMode="External"/><Relationship Id="rId28" Type="http://schemas.openxmlformats.org/officeDocument/2006/relationships/hyperlink" Target="http://ca1vmeqwebapp01.kla-tencor.com/eQualityWeb/reports/ar.aspx?id=000036462" TargetMode="External"/><Relationship Id="rId36" Type="http://schemas.openxmlformats.org/officeDocument/2006/relationships/hyperlink" Target="http://ca1vmeqwebapp01.kla-tencor.com/eQualityWeb/reports/ar.aspx?id=000036520" TargetMode="External"/><Relationship Id="rId49" Type="http://schemas.openxmlformats.org/officeDocument/2006/relationships/hyperlink" Target="http://ca1vmeqwebapp01.kla-tencor.com/eQualityWeb/reports/ar.aspx?id=000033949" TargetMode="External"/><Relationship Id="rId57" Type="http://schemas.openxmlformats.org/officeDocument/2006/relationships/hyperlink" Target="http://ca1vmeqwebapp01.kla-tencor.com/eQualityWeb/reports/ar.aspx?id=000034587" TargetMode="External"/><Relationship Id="rId106" Type="http://schemas.openxmlformats.org/officeDocument/2006/relationships/hyperlink" Target="http://ca1vmeqwebapp01.kla-tencor.com/eQualityWeb/reports/ar.aspx?id=000037442" TargetMode="External"/><Relationship Id="rId10" Type="http://schemas.openxmlformats.org/officeDocument/2006/relationships/hyperlink" Target="http://ca1vmeqwebapp01.kla-tencor.com/eQualityWeb/reports/ar.aspx?id=000035377" TargetMode="External"/><Relationship Id="rId31" Type="http://schemas.openxmlformats.org/officeDocument/2006/relationships/hyperlink" Target="http://ca1vmeqwebapp01.kla-tencor.com/eQualityWeb/reports/ar.aspx?id=000036510" TargetMode="External"/><Relationship Id="rId44" Type="http://schemas.openxmlformats.org/officeDocument/2006/relationships/hyperlink" Target="http://ca1vmeqwebapp01.kla-tencor.com/eQualityWeb/reports/ar.aspx?id=000036782" TargetMode="External"/><Relationship Id="rId52" Type="http://schemas.openxmlformats.org/officeDocument/2006/relationships/hyperlink" Target="http://ca1vmeqwebapp01.kla-tencor.com/eQualityWeb/reports/ar.aspx?id=000036884" TargetMode="External"/><Relationship Id="rId60" Type="http://schemas.openxmlformats.org/officeDocument/2006/relationships/hyperlink" Target="http://ca1vmeqwebapp01.kla-tencor.com/eQualityWeb/reports/ar.aspx?id=000036036" TargetMode="External"/><Relationship Id="rId65" Type="http://schemas.openxmlformats.org/officeDocument/2006/relationships/hyperlink" Target="http://ca1vmeqwebapp01.kla-tencor.com/eQualityWeb/reports/ar.aspx?id=000035444" TargetMode="External"/><Relationship Id="rId73" Type="http://schemas.openxmlformats.org/officeDocument/2006/relationships/hyperlink" Target="http://ca1vmeqwebapp01.kla-tencor.com/eQualityWeb/reports/ar.aspx?id=000037003" TargetMode="External"/><Relationship Id="rId78" Type="http://schemas.openxmlformats.org/officeDocument/2006/relationships/hyperlink" Target="http://ca1vmeqwebapp01.kla-tencor.com/eQualityWeb/reports/ar.aspx?id=000037050" TargetMode="External"/><Relationship Id="rId81" Type="http://schemas.openxmlformats.org/officeDocument/2006/relationships/hyperlink" Target="http://ca1vmeqwebapp01.kla-tencor.com/eQualityWeb/reports/ar.aspx?id=000037023" TargetMode="External"/><Relationship Id="rId86" Type="http://schemas.openxmlformats.org/officeDocument/2006/relationships/hyperlink" Target="http://ca1vmeqwebapp01.kla-tencor.com/eQualityWeb/reports/ar.aspx?id=000037124" TargetMode="External"/><Relationship Id="rId94" Type="http://schemas.openxmlformats.org/officeDocument/2006/relationships/hyperlink" Target="http://ca1vmeqwebapp01.kla-tencor.com/eQualityWeb/reports/ar.aspx?id=000037185" TargetMode="External"/><Relationship Id="rId99" Type="http://schemas.openxmlformats.org/officeDocument/2006/relationships/hyperlink" Target="http://ca1vmeqwebapp01.kla-tencor.com/eQualityWeb/reports/ar.aspx?id=000037384" TargetMode="External"/><Relationship Id="rId101" Type="http://schemas.openxmlformats.org/officeDocument/2006/relationships/hyperlink" Target="http://ca1vmeqwebapp01.kla-tencor.com/eQualityWeb/reports/ar.aspx?id=000037387" TargetMode="External"/><Relationship Id="rId4" Type="http://schemas.openxmlformats.org/officeDocument/2006/relationships/hyperlink" Target="http://ca1vmeqwebapp01.kla-tencor.com/eQualityWeb/reports/ar.aspx?id=000035709" TargetMode="External"/><Relationship Id="rId9" Type="http://schemas.openxmlformats.org/officeDocument/2006/relationships/hyperlink" Target="http://ca1vmeqwebapp01.kla-tencor.com/eQualityWeb/reports/ar.aspx?id=000035515" TargetMode="External"/><Relationship Id="rId13" Type="http://schemas.openxmlformats.org/officeDocument/2006/relationships/hyperlink" Target="http://ca1vmeqwebapp01.kla-tencor.com/eQualityWeb/reports/ar.aspx?id=000034726" TargetMode="External"/><Relationship Id="rId18" Type="http://schemas.openxmlformats.org/officeDocument/2006/relationships/hyperlink" Target="http://ca1vmeqwebapp01.kla-tencor.com/eQualityWeb/reports/ar.aspx?id=000036270" TargetMode="External"/><Relationship Id="rId39" Type="http://schemas.openxmlformats.org/officeDocument/2006/relationships/hyperlink" Target="http://ca1vmeqwebapp01.kla-tencor.com/eQualityWeb/reports/ar.aspx?id=000036630" TargetMode="External"/><Relationship Id="rId109" Type="http://schemas.openxmlformats.org/officeDocument/2006/relationships/hyperlink" Target="http://ca1vmeqwebapp01.kla-tencor.com/eQualityWeb/reports/ar.aspx?id=000037452" TargetMode="External"/><Relationship Id="rId34" Type="http://schemas.openxmlformats.org/officeDocument/2006/relationships/hyperlink" Target="http://ca1vmeqwebapp01.kla-tencor.com/eQualityWeb/reports/ar.aspx?id=000036516" TargetMode="External"/><Relationship Id="rId50" Type="http://schemas.openxmlformats.org/officeDocument/2006/relationships/hyperlink" Target="http://ca1vmeqwebapp01.kla-tencor.com/eQualityWeb/reports/ar.aspx?id=000036882" TargetMode="External"/><Relationship Id="rId55" Type="http://schemas.openxmlformats.org/officeDocument/2006/relationships/hyperlink" Target="http://ca1vmeqwebapp01.kla-tencor.com/eQualityWeb/reports/ar.aspx?id=000036903" TargetMode="External"/><Relationship Id="rId76" Type="http://schemas.openxmlformats.org/officeDocument/2006/relationships/hyperlink" Target="http://ca1vmeqwebapp01.kla-tencor.com/eQualityWeb/reports/ar.aspx?id=000037022" TargetMode="External"/><Relationship Id="rId97" Type="http://schemas.openxmlformats.org/officeDocument/2006/relationships/hyperlink" Target="http://ca1vmeqwebapp01.kla-tencor.com/eQualityWeb/reports/ar.aspx?id=000037311" TargetMode="External"/><Relationship Id="rId104" Type="http://schemas.openxmlformats.org/officeDocument/2006/relationships/hyperlink" Target="http://ca1vmeqwebapp01.kla-tencor.com/eQualityWeb/reports/ar.aspx?id=000037401" TargetMode="External"/><Relationship Id="rId7" Type="http://schemas.openxmlformats.org/officeDocument/2006/relationships/hyperlink" Target="http://ca1vmeqwebapp01.kla-tencor.com/eQualityWeb/reports/ar.aspx?id=000035630" TargetMode="External"/><Relationship Id="rId71" Type="http://schemas.openxmlformats.org/officeDocument/2006/relationships/hyperlink" Target="http://ca1vmeqwebapp01.kla-tencor.com/eQualityWeb/reports/ar.aspx?id=000036971" TargetMode="External"/><Relationship Id="rId92" Type="http://schemas.openxmlformats.org/officeDocument/2006/relationships/hyperlink" Target="http://ca1vmeqwebapp01.kla-tencor.com/eQualityWeb/reports/ar.aspx?id=000037181" TargetMode="External"/><Relationship Id="rId2" Type="http://schemas.openxmlformats.org/officeDocument/2006/relationships/hyperlink" Target="http://ca1vmeqwebapp01.kla-tencor.com/eQualityWeb/reports/ar.aspx?id=000035817" TargetMode="External"/><Relationship Id="rId29" Type="http://schemas.openxmlformats.org/officeDocument/2006/relationships/hyperlink" Target="http://ca1vmeqwebapp01.kla-tencor.com/eQualityWeb/reports/ar.aspx?id=000036503" TargetMode="External"/><Relationship Id="rId24" Type="http://schemas.openxmlformats.org/officeDocument/2006/relationships/hyperlink" Target="http://ca1vmeqwebapp01.kla-tencor.com/eQualityWeb/reports/ar.aspx?id=000036440" TargetMode="External"/><Relationship Id="rId40" Type="http://schemas.openxmlformats.org/officeDocument/2006/relationships/hyperlink" Target="http://ca1vmeqwebapp01.kla-tencor.com/eQualityWeb/reports/ar.aspx?id=000036631" TargetMode="External"/><Relationship Id="rId45" Type="http://schemas.openxmlformats.org/officeDocument/2006/relationships/hyperlink" Target="http://ca1vmeqwebapp01.kla-tencor.com/eQualityWeb/reports/ar.aspx?id=000036783" TargetMode="External"/><Relationship Id="rId66" Type="http://schemas.openxmlformats.org/officeDocument/2006/relationships/hyperlink" Target="http://ca1vmeqwebapp01.kla-tencor.com/eQualityWeb/reports/ar.aspx?id=000036670" TargetMode="External"/><Relationship Id="rId87" Type="http://schemas.openxmlformats.org/officeDocument/2006/relationships/hyperlink" Target="http://ca1vmeqwebapp01.kla-tencor.com/eQualityWeb/reports/ar.aspx?id=000037132" TargetMode="External"/><Relationship Id="rId110" Type="http://schemas.openxmlformats.org/officeDocument/2006/relationships/hyperlink" Target="http://ca1vmeqwebapp01.kla-tencor.com/eQualityWeb/reports/ar.aspx?id=000037529" TargetMode="External"/><Relationship Id="rId61" Type="http://schemas.openxmlformats.org/officeDocument/2006/relationships/hyperlink" Target="http://ca1vmeqwebapp01.kla-tencor.com/eQualityWeb/reports/ar.aspx?id=000036134" TargetMode="External"/><Relationship Id="rId82" Type="http://schemas.openxmlformats.org/officeDocument/2006/relationships/hyperlink" Target="http://ca1vmeqwebapp01.kla-tencor.com/eQualityWeb/reports/ar.aspx?id=000037024" TargetMode="External"/><Relationship Id="rId19" Type="http://schemas.openxmlformats.org/officeDocument/2006/relationships/hyperlink" Target="http://ca1vmeqwebapp01.kla-tencor.com/eQualityWeb/reports/ar.aspx?id=000036299" TargetMode="External"/><Relationship Id="rId14" Type="http://schemas.openxmlformats.org/officeDocument/2006/relationships/hyperlink" Target="http://ca1vmeqwebapp01.kla-tencor.com/eQualityWeb/reports/ar.aspx?id=000034721" TargetMode="External"/><Relationship Id="rId30" Type="http://schemas.openxmlformats.org/officeDocument/2006/relationships/hyperlink" Target="http://ca1vmeqwebapp01.kla-tencor.com/eQualityWeb/reports/ar.aspx?id=000036508" TargetMode="External"/><Relationship Id="rId35" Type="http://schemas.openxmlformats.org/officeDocument/2006/relationships/hyperlink" Target="http://ca1vmeqwebapp01.kla-tencor.com/eQualityWeb/reports/ar.aspx?id=000036519" TargetMode="External"/><Relationship Id="rId56" Type="http://schemas.openxmlformats.org/officeDocument/2006/relationships/hyperlink" Target="http://ca1vmeqwebapp01.kla-tencor.com/eQualityWeb/reports/ar.aspx?id=000033018" TargetMode="External"/><Relationship Id="rId77" Type="http://schemas.openxmlformats.org/officeDocument/2006/relationships/hyperlink" Target="http://ca1vmeqwebapp01.kla-tencor.com/eQualityWeb/reports/ar.aspx?id=000037029" TargetMode="External"/><Relationship Id="rId100" Type="http://schemas.openxmlformats.org/officeDocument/2006/relationships/hyperlink" Target="http://ca1vmeqwebapp01.kla-tencor.com/eQualityWeb/reports/ar.aspx?id=000037385" TargetMode="External"/><Relationship Id="rId105" Type="http://schemas.openxmlformats.org/officeDocument/2006/relationships/hyperlink" Target="http://ca1vmeqwebapp01.kla-tencor.com/eQualityWeb/reports/ar.aspx?id=000037440" TargetMode="External"/><Relationship Id="rId8" Type="http://schemas.openxmlformats.org/officeDocument/2006/relationships/hyperlink" Target="http://ca1vmeqwebapp01.kla-tencor.com/eQualityWeb/reports/ar.aspx?id=000035627" TargetMode="External"/><Relationship Id="rId51" Type="http://schemas.openxmlformats.org/officeDocument/2006/relationships/hyperlink" Target="http://ca1vmeqwebapp01.kla-tencor.com/eQualityWeb/reports/ar.aspx?id=000036883" TargetMode="External"/><Relationship Id="rId72" Type="http://schemas.openxmlformats.org/officeDocument/2006/relationships/hyperlink" Target="http://ca1vmeqwebapp01.kla-tencor.com/eQualityWeb/reports/ar.aspx?id=000036972" TargetMode="External"/><Relationship Id="rId93" Type="http://schemas.openxmlformats.org/officeDocument/2006/relationships/hyperlink" Target="http://ca1vmeqwebapp01.kla-tencor.com/eQualityWeb/reports/ar.aspx?id=000037182" TargetMode="External"/><Relationship Id="rId98" Type="http://schemas.openxmlformats.org/officeDocument/2006/relationships/hyperlink" Target="http://ca1vmeqwebapp01.kla-tencor.com/eQualityWeb/reports/ar.aspx?id=000037383" TargetMode="External"/><Relationship Id="rId3" Type="http://schemas.openxmlformats.org/officeDocument/2006/relationships/hyperlink" Target="http://ca1vmeqwebapp01.kla-tencor.com/eQualityWeb/reports/ar.aspx?id=000035743" TargetMode="External"/><Relationship Id="rId25" Type="http://schemas.openxmlformats.org/officeDocument/2006/relationships/hyperlink" Target="http://ca1vmeqwebapp01.kla-tencor.com/eQualityWeb/reports/ar.aspx?id=000036442" TargetMode="External"/><Relationship Id="rId46" Type="http://schemas.openxmlformats.org/officeDocument/2006/relationships/hyperlink" Target="http://ca1vmeqwebapp01.kla-tencor.com/eQualityWeb/reports/ar.aspx?id=000036798" TargetMode="External"/><Relationship Id="rId67" Type="http://schemas.openxmlformats.org/officeDocument/2006/relationships/hyperlink" Target="http://ca1vmeqwebapp01.kla-tencor.com/eQualityWeb/reports/ar.aspx?id=000036857" TargetMode="External"/><Relationship Id="rId20" Type="http://schemas.openxmlformats.org/officeDocument/2006/relationships/hyperlink" Target="http://ca1vmeqwebapp01.kla-tencor.com/eQualityWeb/reports/ar.aspx?id=000036364" TargetMode="External"/><Relationship Id="rId41" Type="http://schemas.openxmlformats.org/officeDocument/2006/relationships/hyperlink" Target="http://ca1vmeqwebapp01.kla-tencor.com/eQualityWeb/reports/ar.aspx?id=000036690" TargetMode="External"/><Relationship Id="rId62" Type="http://schemas.openxmlformats.org/officeDocument/2006/relationships/hyperlink" Target="http://ca1vmeqwebapp01.kla-tencor.com/eQualityWeb/reports/ar.aspx?id=000036326" TargetMode="External"/><Relationship Id="rId83" Type="http://schemas.openxmlformats.org/officeDocument/2006/relationships/hyperlink" Target="http://ca1vmeqwebapp01.kla-tencor.com/eQualityWeb/reports/ar.aspx?id=000037076" TargetMode="External"/><Relationship Id="rId88" Type="http://schemas.openxmlformats.org/officeDocument/2006/relationships/hyperlink" Target="http://ca1vmeqwebapp01.kla-tencor.com/eQualityWeb/reports/ar.aspx?id=000037144" TargetMode="External"/><Relationship Id="rId111" Type="http://schemas.openxmlformats.org/officeDocument/2006/relationships/hyperlink" Target="http://ca1vmeqwebapp01.kla-tencor.com/eQualityWeb/reports/ar.aspx?id=00003754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ca1vmeqwebapp01.kla-tencor.com/eQualityWeb/reports/ar.aspx?id=000034001" TargetMode="External"/><Relationship Id="rId18" Type="http://schemas.openxmlformats.org/officeDocument/2006/relationships/hyperlink" Target="http://ca1vmeqwebapp01.kla-tencor.com/eQualityWeb/reports/ar.aspx?id=000034094" TargetMode="External"/><Relationship Id="rId26" Type="http://schemas.openxmlformats.org/officeDocument/2006/relationships/hyperlink" Target="http://ca1vmeqwebapp01.kla-tencor.com/eQualityWeb/reports/ar.aspx?id=000034509" TargetMode="External"/><Relationship Id="rId21" Type="http://schemas.openxmlformats.org/officeDocument/2006/relationships/hyperlink" Target="http://ca1vmeqwebapp01.kla-tencor.com/eQualityWeb/reports/ar.aspx?id=000034381" TargetMode="External"/><Relationship Id="rId34" Type="http://schemas.openxmlformats.org/officeDocument/2006/relationships/hyperlink" Target="http://ca1vmeqwebapp01.kla-tencor.com/eQualityWeb/reports/ar.aspx?id=000035106" TargetMode="External"/><Relationship Id="rId7" Type="http://schemas.openxmlformats.org/officeDocument/2006/relationships/hyperlink" Target="http://ca1vmeqwebapp01.kla-tencor.com/eQualityWeb/reports/ar.aspx?id=000033506" TargetMode="External"/><Relationship Id="rId12" Type="http://schemas.openxmlformats.org/officeDocument/2006/relationships/hyperlink" Target="http://ca1vmeqwebapp01.kla-tencor.com/eQualityWeb/reports/ar.aspx?id=000033919" TargetMode="External"/><Relationship Id="rId17" Type="http://schemas.openxmlformats.org/officeDocument/2006/relationships/hyperlink" Target="http://ca1vmeqwebapp01.kla-tencor.com/eQualityWeb/reports/ar.aspx?id=000034080" TargetMode="External"/><Relationship Id="rId25" Type="http://schemas.openxmlformats.org/officeDocument/2006/relationships/hyperlink" Target="http://ca1vmeqwebapp01.kla-tencor.com/eQualityWeb/reports/ar.aspx?id=000034412" TargetMode="External"/><Relationship Id="rId33" Type="http://schemas.openxmlformats.org/officeDocument/2006/relationships/hyperlink" Target="http://ca1vmeqwebapp01.kla-tencor.com/eQualityWeb/reports/ar.aspx?id=000035103" TargetMode="External"/><Relationship Id="rId2" Type="http://schemas.openxmlformats.org/officeDocument/2006/relationships/hyperlink" Target="http://ca1vmeqwebapp01.kla-tencor.com/eQualityWeb/reports/ar.aspx?id=000032882" TargetMode="External"/><Relationship Id="rId16" Type="http://schemas.openxmlformats.org/officeDocument/2006/relationships/hyperlink" Target="http://ca1vmeqwebapp01.kla-tencor.com/eQualityWeb/reports/ar.aspx?id=000034057" TargetMode="External"/><Relationship Id="rId20" Type="http://schemas.openxmlformats.org/officeDocument/2006/relationships/hyperlink" Target="http://ca1vmeqwebapp01.kla-tencor.com/eQualityWeb/reports/ar.aspx?id=000034176" TargetMode="External"/><Relationship Id="rId29" Type="http://schemas.openxmlformats.org/officeDocument/2006/relationships/hyperlink" Target="http://ca1vmeqwebapp01.kla-tencor.com/eQualityWeb/reports/ar.aspx?id=000034550" TargetMode="External"/><Relationship Id="rId1" Type="http://schemas.openxmlformats.org/officeDocument/2006/relationships/hyperlink" Target="http://ca1vmeqwebapp01.kla-tencor.com/eQualityWeb/reports/ar.aspx?id=000032561" TargetMode="External"/><Relationship Id="rId6" Type="http://schemas.openxmlformats.org/officeDocument/2006/relationships/hyperlink" Target="http://ca1vmeqwebapp01.kla-tencor.com/eQualityWeb/reports/ar.aspx?id=000033489" TargetMode="External"/><Relationship Id="rId11" Type="http://schemas.openxmlformats.org/officeDocument/2006/relationships/hyperlink" Target="http://ca1vmeqwebapp01.kla-tencor.com/eQualityWeb/reports/ar.aspx?id=000033861" TargetMode="External"/><Relationship Id="rId24" Type="http://schemas.openxmlformats.org/officeDocument/2006/relationships/hyperlink" Target="http://ca1vmeqwebapp01.kla-tencor.com/eQualityWeb/reports/ar.aspx?id=000034410" TargetMode="External"/><Relationship Id="rId32" Type="http://schemas.openxmlformats.org/officeDocument/2006/relationships/hyperlink" Target="http://ca1vmeqwebapp01.kla-tencor.com/eQualityWeb/reports/ar.aspx?id=000034941" TargetMode="External"/><Relationship Id="rId37" Type="http://schemas.openxmlformats.org/officeDocument/2006/relationships/hyperlink" Target="http://ca1vmeqwebapp01.kla-tencor.com/eQualityWeb/reports/ar.aspx?id=000035339" TargetMode="External"/><Relationship Id="rId5" Type="http://schemas.openxmlformats.org/officeDocument/2006/relationships/hyperlink" Target="http://ca1vmeqwebapp01.kla-tencor.com/eQualityWeb/reports/ar.aspx?id=000033228" TargetMode="External"/><Relationship Id="rId15" Type="http://schemas.openxmlformats.org/officeDocument/2006/relationships/hyperlink" Target="http://ca1vmeqwebapp01.kla-tencor.com/eQualityWeb/reports/ar.aspx?id=000034052" TargetMode="External"/><Relationship Id="rId23" Type="http://schemas.openxmlformats.org/officeDocument/2006/relationships/hyperlink" Target="http://ca1vmeqwebapp01.kla-tencor.com/eQualityWeb/reports/ar.aspx?id=000034384" TargetMode="External"/><Relationship Id="rId28" Type="http://schemas.openxmlformats.org/officeDocument/2006/relationships/hyperlink" Target="http://ca1vmeqwebapp01.kla-tencor.com/eQualityWeb/reports/ar.aspx?id=000034523" TargetMode="External"/><Relationship Id="rId36" Type="http://schemas.openxmlformats.org/officeDocument/2006/relationships/hyperlink" Target="http://ca1vmeqwebapp01.kla-tencor.com/eQualityWeb/reports/ar.aspx?id=000035109" TargetMode="External"/><Relationship Id="rId10" Type="http://schemas.openxmlformats.org/officeDocument/2006/relationships/hyperlink" Target="http://ca1vmeqwebapp01.kla-tencor.com/eQualityWeb/reports/ar.aspx?id=000033833" TargetMode="External"/><Relationship Id="rId19" Type="http://schemas.openxmlformats.org/officeDocument/2006/relationships/hyperlink" Target="http://ca1vmeqwebapp01.kla-tencor.com/eQualityWeb/reports/ar.aspx?id=000034126" TargetMode="External"/><Relationship Id="rId31" Type="http://schemas.openxmlformats.org/officeDocument/2006/relationships/hyperlink" Target="http://ca1vmeqwebapp01.kla-tencor.com/eQualityWeb/reports/ar.aspx?id=000034794" TargetMode="External"/><Relationship Id="rId4" Type="http://schemas.openxmlformats.org/officeDocument/2006/relationships/hyperlink" Target="http://ca1vmeqwebapp01.kla-tencor.com/eQualityWeb/reports/ar.aspx?id=000033097" TargetMode="External"/><Relationship Id="rId9" Type="http://schemas.openxmlformats.org/officeDocument/2006/relationships/hyperlink" Target="http://ca1vmeqwebapp01.kla-tencor.com/eQualityWeb/reports/ar.aspx?id=000033815" TargetMode="External"/><Relationship Id="rId14" Type="http://schemas.openxmlformats.org/officeDocument/2006/relationships/hyperlink" Target="http://ca1vmeqwebapp01.kla-tencor.com/eQualityWeb/reports/ar.aspx?id=000034046" TargetMode="External"/><Relationship Id="rId22" Type="http://schemas.openxmlformats.org/officeDocument/2006/relationships/hyperlink" Target="http://ca1vmeqwebapp01.kla-tencor.com/eQualityWeb/reports/ar.aspx?id=000034383" TargetMode="External"/><Relationship Id="rId27" Type="http://schemas.openxmlformats.org/officeDocument/2006/relationships/hyperlink" Target="http://ca1vmeqwebapp01.kla-tencor.com/eQualityWeb/reports/ar.aspx?id=000034521" TargetMode="External"/><Relationship Id="rId30" Type="http://schemas.openxmlformats.org/officeDocument/2006/relationships/hyperlink" Target="http://ca1vmeqwebapp01.kla-tencor.com/eQualityWeb/reports/ar.aspx?id=000034726" TargetMode="External"/><Relationship Id="rId35" Type="http://schemas.openxmlformats.org/officeDocument/2006/relationships/hyperlink" Target="http://ca1vmeqwebapp01.kla-tencor.com/eQualityWeb/reports/ar.aspx?id=000035107" TargetMode="External"/><Relationship Id="rId8" Type="http://schemas.openxmlformats.org/officeDocument/2006/relationships/hyperlink" Target="http://ca1vmeqwebapp01.kla-tencor.com/eQualityWeb/reports/ar.aspx?id=000033813" TargetMode="External"/><Relationship Id="rId3" Type="http://schemas.openxmlformats.org/officeDocument/2006/relationships/hyperlink" Target="http://ca1vmeqwebapp01.kla-tencor.com/eQualityWeb/reports/ar.aspx?id=0000330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120"/>
  <sheetViews>
    <sheetView tabSelected="1" zoomScaleNormal="100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A117" sqref="A117"/>
    </sheetView>
  </sheetViews>
  <sheetFormatPr defaultRowHeight="15" x14ac:dyDescent="0.25"/>
  <cols>
    <col min="1" max="1" width="10.5703125" style="6" customWidth="1"/>
    <col min="2" max="2" width="6.7109375" customWidth="1"/>
    <col min="3" max="3" width="37.5703125" customWidth="1"/>
    <col min="4" max="4" width="16.7109375" customWidth="1"/>
    <col min="5" max="5" width="9.5703125" customWidth="1"/>
    <col min="6" max="6" width="9.140625" customWidth="1"/>
    <col min="7" max="7" width="10" customWidth="1"/>
    <col min="8" max="8" width="13.85546875" customWidth="1"/>
    <col min="9" max="9" width="11.85546875" customWidth="1"/>
    <col min="10" max="10" width="11" customWidth="1"/>
    <col min="11" max="14" width="11.85546875" customWidth="1"/>
    <col min="15" max="15" width="10.7109375" customWidth="1"/>
    <col min="16" max="16" width="11.85546875" customWidth="1"/>
    <col min="17" max="17" width="13.140625" customWidth="1"/>
    <col min="18" max="18" width="11.85546875" customWidth="1"/>
    <col min="19" max="19" width="11.42578125" customWidth="1"/>
    <col min="20" max="20" width="8.85546875" customWidth="1"/>
    <col min="21" max="21" width="10.28515625" customWidth="1"/>
    <col min="22" max="22" width="11.85546875" customWidth="1"/>
    <col min="23" max="23" width="13.5703125" customWidth="1"/>
    <col min="24" max="24" width="10.85546875" customWidth="1"/>
    <col min="25" max="25" width="15.140625" customWidth="1"/>
    <col min="26" max="27" width="13.7109375" customWidth="1"/>
    <col min="28" max="28" width="15.7109375" customWidth="1"/>
  </cols>
  <sheetData>
    <row r="1" spans="1:38" ht="24.95" customHeight="1" x14ac:dyDescent="0.25">
      <c r="A1" s="88" t="s">
        <v>0</v>
      </c>
      <c r="B1" s="89"/>
      <c r="C1" s="89"/>
      <c r="D1" s="89" t="s">
        <v>408</v>
      </c>
      <c r="E1" s="89"/>
      <c r="F1" s="89"/>
      <c r="G1" s="76"/>
      <c r="H1" s="82" t="s">
        <v>1</v>
      </c>
      <c r="I1" s="83"/>
      <c r="J1" s="83"/>
      <c r="K1" s="83"/>
      <c r="L1" s="83"/>
      <c r="M1" s="83"/>
      <c r="N1" s="83"/>
      <c r="O1" s="83"/>
      <c r="P1" s="83"/>
      <c r="Q1" s="83"/>
      <c r="R1" s="83"/>
      <c r="S1" s="76"/>
      <c r="T1" s="7"/>
      <c r="U1" s="7"/>
      <c r="V1" s="76"/>
      <c r="W1" s="7"/>
      <c r="X1" s="7"/>
      <c r="Y1" s="76"/>
    </row>
    <row r="2" spans="1:38" ht="33" customHeight="1" x14ac:dyDescent="0.25">
      <c r="A2" s="90" t="s">
        <v>2</v>
      </c>
      <c r="B2" s="91"/>
      <c r="C2" s="91"/>
      <c r="D2" s="91" t="s">
        <v>408</v>
      </c>
      <c r="E2" s="91"/>
      <c r="F2" s="91"/>
      <c r="G2" s="76"/>
      <c r="H2" s="84" t="s">
        <v>3</v>
      </c>
      <c r="I2" s="85"/>
      <c r="J2" s="92" t="s">
        <v>4</v>
      </c>
      <c r="K2" s="93"/>
      <c r="L2" s="94"/>
      <c r="M2" s="80" t="s">
        <v>5</v>
      </c>
      <c r="N2" s="86"/>
      <c r="O2" s="86"/>
      <c r="P2" s="87"/>
      <c r="Q2" s="80" t="s">
        <v>6</v>
      </c>
      <c r="R2" s="81"/>
      <c r="S2" s="76"/>
      <c r="T2" s="7"/>
      <c r="U2" s="7"/>
      <c r="V2" s="76"/>
      <c r="W2" s="7"/>
      <c r="X2" s="7"/>
      <c r="Y2" s="76"/>
    </row>
    <row r="3" spans="1:38" ht="36.75" customHeight="1" x14ac:dyDescent="0.25">
      <c r="A3" s="18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2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1" t="s">
        <v>25</v>
      </c>
      <c r="T3" s="1" t="s">
        <v>26</v>
      </c>
      <c r="U3" s="1" t="s">
        <v>27</v>
      </c>
      <c r="V3" s="1" t="s">
        <v>28</v>
      </c>
      <c r="W3" s="1" t="s">
        <v>29</v>
      </c>
      <c r="X3" s="1" t="s">
        <v>30</v>
      </c>
      <c r="Y3" s="1" t="s">
        <v>31</v>
      </c>
      <c r="Z3" s="1" t="s">
        <v>32</v>
      </c>
      <c r="AA3" s="1" t="s">
        <v>33</v>
      </c>
      <c r="AB3" s="38" t="s">
        <v>34</v>
      </c>
    </row>
    <row r="4" spans="1:38" s="6" customFormat="1" ht="31.5" customHeight="1" x14ac:dyDescent="0.25">
      <c r="A4" s="59" t="s">
        <v>35</v>
      </c>
      <c r="B4" s="5"/>
      <c r="C4" s="9" t="s">
        <v>36</v>
      </c>
      <c r="D4" s="5" t="s">
        <v>37</v>
      </c>
      <c r="E4" s="5" t="s">
        <v>38</v>
      </c>
      <c r="F4" s="5" t="s">
        <v>38</v>
      </c>
      <c r="G4" s="5" t="s">
        <v>38</v>
      </c>
      <c r="H4" s="19"/>
      <c r="I4" s="22"/>
      <c r="J4" s="22"/>
      <c r="K4" s="20"/>
      <c r="L4" s="20"/>
      <c r="M4" s="20"/>
      <c r="N4" s="20"/>
      <c r="O4" s="19"/>
      <c r="P4" s="20"/>
      <c r="Q4" s="19"/>
      <c r="R4" s="19"/>
      <c r="S4" s="14" t="s">
        <v>39</v>
      </c>
      <c r="T4" s="5" t="s">
        <v>40</v>
      </c>
      <c r="U4" s="5" t="s">
        <v>41</v>
      </c>
      <c r="V4" s="5">
        <v>658</v>
      </c>
      <c r="W4" s="5" t="s">
        <v>42</v>
      </c>
      <c r="X4" s="5"/>
      <c r="Y4" s="5">
        <v>632</v>
      </c>
      <c r="Z4" s="5"/>
      <c r="AA4" s="5" t="s">
        <v>43</v>
      </c>
      <c r="AB4" s="39"/>
    </row>
    <row r="5" spans="1:38" ht="32.25" customHeight="1" x14ac:dyDescent="0.25">
      <c r="A5" s="10" t="s">
        <v>44</v>
      </c>
      <c r="B5" s="5">
        <v>3704</v>
      </c>
      <c r="C5" s="9" t="s">
        <v>45</v>
      </c>
      <c r="D5" s="5" t="s">
        <v>46</v>
      </c>
      <c r="E5" s="5">
        <v>2</v>
      </c>
      <c r="F5" s="12">
        <v>0</v>
      </c>
      <c r="G5" s="5" t="s">
        <v>47</v>
      </c>
      <c r="H5" s="19"/>
      <c r="I5" s="22" t="str">
        <f>IF(ISBLANK(H5),"",H5-W5)</f>
        <v/>
      </c>
      <c r="J5" s="22"/>
      <c r="K5" s="20"/>
      <c r="L5" s="20"/>
      <c r="M5" s="20"/>
      <c r="N5" s="19"/>
      <c r="O5" s="19"/>
      <c r="P5" s="19"/>
      <c r="Q5" s="19"/>
      <c r="R5" s="19"/>
      <c r="S5" s="5" t="s">
        <v>48</v>
      </c>
      <c r="T5" s="5" t="s">
        <v>49</v>
      </c>
      <c r="U5" s="5" t="s">
        <v>50</v>
      </c>
      <c r="V5" s="5">
        <v>20</v>
      </c>
      <c r="W5" s="5" t="s">
        <v>51</v>
      </c>
      <c r="X5" s="5"/>
      <c r="Y5" s="5">
        <v>61</v>
      </c>
      <c r="Z5" s="5"/>
      <c r="AA5" s="5" t="s">
        <v>43</v>
      </c>
      <c r="AB5" s="39"/>
    </row>
    <row r="6" spans="1:38" ht="36" customHeight="1" x14ac:dyDescent="0.25">
      <c r="A6" s="58" t="s">
        <v>52</v>
      </c>
      <c r="B6" s="5">
        <v>208</v>
      </c>
      <c r="C6" s="9" t="s">
        <v>53</v>
      </c>
      <c r="D6" s="5" t="s">
        <v>54</v>
      </c>
      <c r="E6" s="12">
        <v>18</v>
      </c>
      <c r="F6" s="5">
        <v>7</v>
      </c>
      <c r="G6" s="5" t="s">
        <v>55</v>
      </c>
      <c r="H6" s="19">
        <v>42440</v>
      </c>
      <c r="I6" s="22">
        <v>4</v>
      </c>
      <c r="J6" s="22"/>
      <c r="K6" s="23" t="s">
        <v>56</v>
      </c>
      <c r="L6" s="23" t="s">
        <v>56</v>
      </c>
      <c r="M6" s="20" t="s">
        <v>38</v>
      </c>
      <c r="N6" s="23" t="s">
        <v>57</v>
      </c>
      <c r="O6" s="19"/>
      <c r="P6" s="54" t="s">
        <v>58</v>
      </c>
      <c r="Q6" s="36">
        <v>42880</v>
      </c>
      <c r="R6" s="36">
        <v>42887</v>
      </c>
      <c r="S6" s="13" t="s">
        <v>39</v>
      </c>
      <c r="T6" s="17" t="s">
        <v>49</v>
      </c>
      <c r="U6" s="5" t="s">
        <v>50</v>
      </c>
      <c r="V6" s="14">
        <v>443</v>
      </c>
      <c r="W6" s="5" t="s">
        <v>59</v>
      </c>
      <c r="X6" s="5"/>
      <c r="Y6" s="14">
        <v>457</v>
      </c>
      <c r="Z6" s="5" t="s">
        <v>60</v>
      </c>
      <c r="AA6" s="5" t="s">
        <v>43</v>
      </c>
      <c r="AB6" s="39"/>
    </row>
    <row r="7" spans="1:38" ht="38.25" customHeight="1" x14ac:dyDescent="0.25">
      <c r="A7" s="59" t="s">
        <v>61</v>
      </c>
      <c r="B7" s="5"/>
      <c r="C7" s="9" t="s">
        <v>62</v>
      </c>
      <c r="D7" s="5" t="s">
        <v>37</v>
      </c>
      <c r="E7" s="5" t="s">
        <v>38</v>
      </c>
      <c r="F7" s="5" t="s">
        <v>38</v>
      </c>
      <c r="G7" s="5" t="s">
        <v>38</v>
      </c>
      <c r="H7" s="19"/>
      <c r="I7" s="22"/>
      <c r="J7" s="22"/>
      <c r="K7" s="20"/>
      <c r="L7" s="20"/>
      <c r="M7" s="20"/>
      <c r="N7" s="20"/>
      <c r="O7" s="19"/>
      <c r="P7" s="20"/>
      <c r="Q7" s="19"/>
      <c r="R7" s="19"/>
      <c r="S7" s="14"/>
      <c r="T7" s="5" t="s">
        <v>49</v>
      </c>
      <c r="U7" s="5" t="s">
        <v>41</v>
      </c>
      <c r="V7" s="5">
        <v>23</v>
      </c>
      <c r="W7" s="5" t="s">
        <v>63</v>
      </c>
      <c r="X7" s="5"/>
      <c r="Y7" s="5"/>
      <c r="Z7" s="5"/>
      <c r="AA7" s="5" t="s">
        <v>64</v>
      </c>
      <c r="AB7" s="39"/>
    </row>
    <row r="8" spans="1:38" ht="26.25" customHeight="1" x14ac:dyDescent="0.25">
      <c r="A8" s="58" t="s">
        <v>65</v>
      </c>
      <c r="B8" s="5">
        <v>404</v>
      </c>
      <c r="C8" s="9" t="s">
        <v>66</v>
      </c>
      <c r="D8" s="5" t="s">
        <v>54</v>
      </c>
      <c r="E8" s="5">
        <v>2</v>
      </c>
      <c r="F8" s="5">
        <v>4</v>
      </c>
      <c r="G8" s="5" t="s">
        <v>67</v>
      </c>
      <c r="H8" s="19">
        <v>42556</v>
      </c>
      <c r="I8" s="22">
        <v>11</v>
      </c>
      <c r="J8" s="22"/>
      <c r="K8" s="23" t="s">
        <v>68</v>
      </c>
      <c r="L8" s="23" t="s">
        <v>69</v>
      </c>
      <c r="M8" s="20" t="s">
        <v>38</v>
      </c>
      <c r="N8" s="24" t="s">
        <v>57</v>
      </c>
      <c r="O8" s="19"/>
      <c r="P8" s="19">
        <v>43008</v>
      </c>
      <c r="Q8" s="19">
        <v>43069</v>
      </c>
      <c r="R8" s="19">
        <v>43076</v>
      </c>
      <c r="S8" s="5" t="s">
        <v>70</v>
      </c>
      <c r="T8" s="17" t="s">
        <v>40</v>
      </c>
      <c r="U8" s="5" t="s">
        <v>50</v>
      </c>
      <c r="V8" s="14">
        <v>460</v>
      </c>
      <c r="W8" s="5" t="s">
        <v>71</v>
      </c>
      <c r="X8" s="5"/>
      <c r="Y8" s="14">
        <v>617</v>
      </c>
      <c r="Z8" s="5" t="s">
        <v>72</v>
      </c>
      <c r="AA8" s="5" t="s">
        <v>73</v>
      </c>
      <c r="AB8" s="39"/>
    </row>
    <row r="9" spans="1:38" ht="32.25" customHeight="1" x14ac:dyDescent="0.25">
      <c r="A9" s="58" t="s">
        <v>74</v>
      </c>
      <c r="B9" s="5">
        <v>36</v>
      </c>
      <c r="C9" s="11" t="s">
        <v>75</v>
      </c>
      <c r="D9" s="5" t="s">
        <v>46</v>
      </c>
      <c r="E9" s="5">
        <v>5</v>
      </c>
      <c r="F9" s="12">
        <v>0</v>
      </c>
      <c r="G9" s="5" t="s">
        <v>47</v>
      </c>
      <c r="H9" s="19">
        <v>42508</v>
      </c>
      <c r="I9" s="22">
        <v>1</v>
      </c>
      <c r="J9" s="22"/>
      <c r="K9" s="23" t="s">
        <v>76</v>
      </c>
      <c r="L9" s="20" t="s">
        <v>38</v>
      </c>
      <c r="M9" s="23" t="s">
        <v>77</v>
      </c>
      <c r="N9" s="23" t="s">
        <v>78</v>
      </c>
      <c r="O9" s="19" t="s">
        <v>79</v>
      </c>
      <c r="P9" s="37">
        <v>42887</v>
      </c>
      <c r="Q9" s="19">
        <v>42943</v>
      </c>
      <c r="R9" s="19">
        <v>42950</v>
      </c>
      <c r="S9" s="5" t="s">
        <v>80</v>
      </c>
      <c r="T9" s="17" t="s">
        <v>40</v>
      </c>
      <c r="U9" s="5" t="s">
        <v>50</v>
      </c>
      <c r="V9" s="14">
        <v>412</v>
      </c>
      <c r="W9" s="5" t="s">
        <v>81</v>
      </c>
      <c r="X9" s="5"/>
      <c r="Y9" s="14">
        <v>444</v>
      </c>
      <c r="Z9" s="5"/>
      <c r="AA9" s="5" t="s">
        <v>43</v>
      </c>
      <c r="AB9" s="39" t="s">
        <v>82</v>
      </c>
    </row>
    <row r="10" spans="1:38" ht="36" customHeight="1" x14ac:dyDescent="0.25">
      <c r="A10" s="10" t="s">
        <v>83</v>
      </c>
      <c r="B10" s="5">
        <v>376</v>
      </c>
      <c r="C10" s="9" t="s">
        <v>84</v>
      </c>
      <c r="D10" s="5" t="s">
        <v>54</v>
      </c>
      <c r="E10" s="5">
        <v>4</v>
      </c>
      <c r="F10" s="5">
        <v>6</v>
      </c>
      <c r="G10" s="5" t="s">
        <v>85</v>
      </c>
      <c r="H10" s="19">
        <v>42529</v>
      </c>
      <c r="I10" s="22">
        <v>2</v>
      </c>
      <c r="J10" s="22"/>
      <c r="K10" s="23" t="s">
        <v>68</v>
      </c>
      <c r="L10" s="23" t="s">
        <v>69</v>
      </c>
      <c r="M10" s="20" t="s">
        <v>38</v>
      </c>
      <c r="N10" s="23" t="s">
        <v>57</v>
      </c>
      <c r="O10" s="20"/>
      <c r="P10" s="20">
        <v>43008</v>
      </c>
      <c r="Q10" s="20">
        <v>43069</v>
      </c>
      <c r="R10" s="19">
        <v>43076</v>
      </c>
      <c r="S10" s="5" t="s">
        <v>70</v>
      </c>
      <c r="T10" s="17" t="s">
        <v>40</v>
      </c>
      <c r="U10" s="5" t="s">
        <v>50</v>
      </c>
      <c r="V10" s="14">
        <v>392</v>
      </c>
      <c r="W10" s="5" t="s">
        <v>86</v>
      </c>
      <c r="X10" s="5"/>
      <c r="Y10" s="14">
        <v>549</v>
      </c>
      <c r="Z10" s="5" t="s">
        <v>72</v>
      </c>
      <c r="AA10" s="5" t="s">
        <v>73</v>
      </c>
      <c r="AB10" s="39"/>
      <c r="AJ10" t="s">
        <v>87</v>
      </c>
      <c r="AK10" t="s">
        <v>88</v>
      </c>
      <c r="AL10" t="s">
        <v>89</v>
      </c>
    </row>
    <row r="11" spans="1:38" ht="34.5" customHeight="1" x14ac:dyDescent="0.25">
      <c r="A11" s="59" t="s">
        <v>90</v>
      </c>
      <c r="B11" s="5"/>
      <c r="C11" s="9" t="s">
        <v>91</v>
      </c>
      <c r="D11" s="5" t="s">
        <v>92</v>
      </c>
      <c r="E11" s="5" t="s">
        <v>38</v>
      </c>
      <c r="F11" s="5" t="s">
        <v>38</v>
      </c>
      <c r="G11" s="5" t="s">
        <v>38</v>
      </c>
      <c r="H11" s="19"/>
      <c r="I11" s="22"/>
      <c r="J11" s="22"/>
      <c r="K11" s="20"/>
      <c r="L11" s="20"/>
      <c r="M11" s="20"/>
      <c r="N11" s="20"/>
      <c r="O11" s="19"/>
      <c r="P11" s="20"/>
      <c r="Q11" s="19"/>
      <c r="R11" s="19"/>
      <c r="S11" s="5" t="s">
        <v>93</v>
      </c>
      <c r="T11" s="5" t="s">
        <v>40</v>
      </c>
      <c r="U11" s="5" t="s">
        <v>94</v>
      </c>
      <c r="V11" s="5">
        <v>377</v>
      </c>
      <c r="W11" s="5" t="s">
        <v>95</v>
      </c>
      <c r="X11" s="5"/>
      <c r="Y11" s="5">
        <v>436</v>
      </c>
      <c r="Z11" s="5"/>
      <c r="AA11" s="5" t="s">
        <v>64</v>
      </c>
      <c r="AB11" s="39"/>
      <c r="AJ11" t="s">
        <v>43</v>
      </c>
      <c r="AK11" t="s">
        <v>96</v>
      </c>
    </row>
    <row r="12" spans="1:38" ht="51" customHeight="1" x14ac:dyDescent="0.25">
      <c r="A12" s="10" t="s">
        <v>97</v>
      </c>
      <c r="B12" s="5">
        <v>39</v>
      </c>
      <c r="C12" s="26" t="s">
        <v>98</v>
      </c>
      <c r="D12" s="5" t="s">
        <v>99</v>
      </c>
      <c r="E12" s="5">
        <v>3</v>
      </c>
      <c r="F12" s="12">
        <v>0</v>
      </c>
      <c r="G12" s="5" t="s">
        <v>47</v>
      </c>
      <c r="H12" s="19">
        <v>42699</v>
      </c>
      <c r="I12" s="22">
        <v>130</v>
      </c>
      <c r="J12" s="52" t="s">
        <v>79</v>
      </c>
      <c r="K12" s="24" t="s">
        <v>100</v>
      </c>
      <c r="L12" s="24" t="s">
        <v>101</v>
      </c>
      <c r="M12" s="24" t="s">
        <v>102</v>
      </c>
      <c r="N12" s="23" t="s">
        <v>103</v>
      </c>
      <c r="O12" s="24" t="s">
        <v>79</v>
      </c>
      <c r="P12" s="23" t="s">
        <v>104</v>
      </c>
      <c r="Q12" s="23" t="s">
        <v>105</v>
      </c>
      <c r="R12" s="54">
        <v>42887</v>
      </c>
      <c r="S12" s="5" t="s">
        <v>106</v>
      </c>
      <c r="T12" s="17" t="s">
        <v>40</v>
      </c>
      <c r="U12" s="5" t="s">
        <v>50</v>
      </c>
      <c r="V12" s="15">
        <v>350</v>
      </c>
      <c r="W12" s="5" t="s">
        <v>107</v>
      </c>
      <c r="X12" s="5"/>
      <c r="Y12" s="14">
        <v>392</v>
      </c>
      <c r="Z12" s="5" t="s">
        <v>108</v>
      </c>
      <c r="AA12" s="5" t="s">
        <v>43</v>
      </c>
      <c r="AB12" s="39" t="s">
        <v>82</v>
      </c>
      <c r="AJ12" t="s">
        <v>109</v>
      </c>
      <c r="AK12" t="s">
        <v>110</v>
      </c>
    </row>
    <row r="13" spans="1:38" ht="33" customHeight="1" x14ac:dyDescent="0.25">
      <c r="A13" s="10" t="s">
        <v>111</v>
      </c>
      <c r="B13" s="5">
        <v>339</v>
      </c>
      <c r="C13" s="9" t="s">
        <v>112</v>
      </c>
      <c r="D13" s="5" t="s">
        <v>113</v>
      </c>
      <c r="E13" s="5">
        <v>4</v>
      </c>
      <c r="F13" s="5">
        <v>4</v>
      </c>
      <c r="G13" s="5" t="s">
        <v>114</v>
      </c>
      <c r="H13" s="19">
        <v>42576</v>
      </c>
      <c r="I13" s="22">
        <v>7</v>
      </c>
      <c r="J13" s="52"/>
      <c r="K13" s="24" t="s">
        <v>115</v>
      </c>
      <c r="L13" s="24" t="s">
        <v>116</v>
      </c>
      <c r="M13" s="20" t="s">
        <v>38</v>
      </c>
      <c r="N13" s="24" t="s">
        <v>117</v>
      </c>
      <c r="O13" s="24"/>
      <c r="P13" s="24" t="s">
        <v>118</v>
      </c>
      <c r="Q13" s="24" t="s">
        <v>119</v>
      </c>
      <c r="R13" s="37">
        <v>42884</v>
      </c>
      <c r="S13" s="14" t="s">
        <v>120</v>
      </c>
      <c r="T13" s="17" t="s">
        <v>49</v>
      </c>
      <c r="U13" s="5" t="s">
        <v>50</v>
      </c>
      <c r="V13" s="15">
        <v>329</v>
      </c>
      <c r="W13" s="5" t="s">
        <v>107</v>
      </c>
      <c r="X13" s="5"/>
      <c r="Y13" s="15">
        <v>315</v>
      </c>
      <c r="Z13" s="5" t="s">
        <v>121</v>
      </c>
      <c r="AA13" s="5" t="s">
        <v>73</v>
      </c>
      <c r="AB13" s="39"/>
      <c r="AJ13" t="s">
        <v>122</v>
      </c>
      <c r="AK13" t="s">
        <v>123</v>
      </c>
    </row>
    <row r="14" spans="1:38" ht="24.95" customHeight="1" x14ac:dyDescent="0.25">
      <c r="A14" s="10" t="s">
        <v>124</v>
      </c>
      <c r="B14" s="5">
        <v>1</v>
      </c>
      <c r="C14" s="11" t="s">
        <v>125</v>
      </c>
      <c r="D14" s="5" t="s">
        <v>54</v>
      </c>
      <c r="E14" s="12">
        <v>14</v>
      </c>
      <c r="F14" s="12">
        <v>0</v>
      </c>
      <c r="G14" s="5">
        <v>0</v>
      </c>
      <c r="H14" s="19">
        <v>42515</v>
      </c>
      <c r="I14" s="22">
        <v>2</v>
      </c>
      <c r="J14" s="22"/>
      <c r="K14" s="20" t="s">
        <v>38</v>
      </c>
      <c r="L14" s="23" t="s">
        <v>126</v>
      </c>
      <c r="M14" s="23" t="s">
        <v>127</v>
      </c>
      <c r="N14" s="23" t="s">
        <v>128</v>
      </c>
      <c r="O14" s="19"/>
      <c r="P14" s="24" t="s">
        <v>129</v>
      </c>
      <c r="Q14" s="24" t="s">
        <v>130</v>
      </c>
      <c r="R14" s="24" t="s">
        <v>131</v>
      </c>
      <c r="S14" s="5" t="s">
        <v>132</v>
      </c>
      <c r="T14" s="17" t="s">
        <v>49</v>
      </c>
      <c r="U14" s="5" t="s">
        <v>50</v>
      </c>
      <c r="V14" s="15">
        <v>290</v>
      </c>
      <c r="W14" s="5" t="s">
        <v>133</v>
      </c>
      <c r="X14" s="5"/>
      <c r="Y14" s="15">
        <v>319</v>
      </c>
      <c r="Z14" s="5" t="s">
        <v>134</v>
      </c>
      <c r="AA14" s="5" t="s">
        <v>87</v>
      </c>
      <c r="AB14" s="39"/>
    </row>
    <row r="15" spans="1:38" ht="24.95" customHeight="1" x14ac:dyDescent="0.25">
      <c r="A15" s="10" t="s">
        <v>135</v>
      </c>
      <c r="B15" s="5">
        <v>49</v>
      </c>
      <c r="C15" s="9" t="s">
        <v>136</v>
      </c>
      <c r="D15" s="5" t="s">
        <v>54</v>
      </c>
      <c r="E15" s="5">
        <v>1</v>
      </c>
      <c r="F15" s="12">
        <v>0</v>
      </c>
      <c r="G15" s="5" t="s">
        <v>47</v>
      </c>
      <c r="H15" s="19">
        <v>42515</v>
      </c>
      <c r="I15" s="22">
        <v>2</v>
      </c>
      <c r="J15" s="22"/>
      <c r="K15" s="20" t="s">
        <v>38</v>
      </c>
      <c r="L15" s="24" t="s">
        <v>126</v>
      </c>
      <c r="M15" s="23" t="s">
        <v>127</v>
      </c>
      <c r="N15" s="24" t="s">
        <v>137</v>
      </c>
      <c r="O15" s="19"/>
      <c r="P15" s="24" t="s">
        <v>138</v>
      </c>
      <c r="Q15" s="24" t="s">
        <v>139</v>
      </c>
      <c r="R15" s="24" t="s">
        <v>140</v>
      </c>
      <c r="S15" s="5" t="s">
        <v>141</v>
      </c>
      <c r="T15" s="17" t="s">
        <v>49</v>
      </c>
      <c r="U15" s="5" t="s">
        <v>50</v>
      </c>
      <c r="V15" s="15">
        <v>276</v>
      </c>
      <c r="W15" s="5" t="s">
        <v>133</v>
      </c>
      <c r="X15" s="5"/>
      <c r="Y15" s="15">
        <v>303</v>
      </c>
      <c r="Z15" s="5" t="s">
        <v>108</v>
      </c>
      <c r="AA15" s="5" t="s">
        <v>43</v>
      </c>
      <c r="AB15" s="39"/>
    </row>
    <row r="16" spans="1:38" ht="24.95" customHeight="1" x14ac:dyDescent="0.25">
      <c r="A16" s="10" t="s">
        <v>142</v>
      </c>
      <c r="B16" s="5">
        <v>405</v>
      </c>
      <c r="C16" s="9" t="s">
        <v>143</v>
      </c>
      <c r="D16" s="5" t="s">
        <v>113</v>
      </c>
      <c r="E16" s="5">
        <v>1</v>
      </c>
      <c r="F16" s="5">
        <v>2</v>
      </c>
      <c r="G16" s="5" t="s">
        <v>67</v>
      </c>
      <c r="H16" s="19">
        <v>42697</v>
      </c>
      <c r="I16" s="22">
        <f>H16-W16</f>
        <v>76</v>
      </c>
      <c r="J16" s="52"/>
      <c r="K16" s="24" t="s">
        <v>144</v>
      </c>
      <c r="L16" s="24" t="s">
        <v>145</v>
      </c>
      <c r="M16" s="19" t="s">
        <v>38</v>
      </c>
      <c r="N16" s="24" t="s">
        <v>146</v>
      </c>
      <c r="O16" s="24" t="s">
        <v>147</v>
      </c>
      <c r="P16" s="24" t="s">
        <v>146</v>
      </c>
      <c r="Q16" s="24" t="s">
        <v>148</v>
      </c>
      <c r="R16" s="37">
        <v>42880</v>
      </c>
      <c r="S16" s="14" t="s">
        <v>149</v>
      </c>
      <c r="T16" s="17" t="s">
        <v>49</v>
      </c>
      <c r="U16" s="5" t="s">
        <v>50</v>
      </c>
      <c r="V16" s="15">
        <v>277</v>
      </c>
      <c r="W16" s="5" t="s">
        <v>150</v>
      </c>
      <c r="X16" s="5"/>
      <c r="Y16" s="15">
        <v>259</v>
      </c>
      <c r="Z16" s="5" t="s">
        <v>134</v>
      </c>
      <c r="AA16" s="5" t="s">
        <v>87</v>
      </c>
      <c r="AB16" s="39"/>
    </row>
    <row r="17" spans="1:28" ht="24.95" customHeight="1" x14ac:dyDescent="0.25">
      <c r="A17" s="59" t="s">
        <v>151</v>
      </c>
      <c r="B17" s="5"/>
      <c r="C17" s="9" t="s">
        <v>62</v>
      </c>
      <c r="D17" s="5" t="s">
        <v>113</v>
      </c>
      <c r="E17" s="5" t="s">
        <v>38</v>
      </c>
      <c r="F17" s="5" t="s">
        <v>38</v>
      </c>
      <c r="G17" s="5" t="s">
        <v>38</v>
      </c>
      <c r="H17" s="19"/>
      <c r="I17" s="22"/>
      <c r="J17" s="22"/>
      <c r="K17" s="20"/>
      <c r="L17" s="20"/>
      <c r="M17" s="20"/>
      <c r="N17" s="20"/>
      <c r="O17" s="19"/>
      <c r="P17" s="20"/>
      <c r="Q17" s="19"/>
      <c r="R17" s="19"/>
      <c r="S17" s="14" t="s">
        <v>152</v>
      </c>
      <c r="T17" s="5" t="s">
        <v>40</v>
      </c>
      <c r="U17" s="5" t="s">
        <v>41</v>
      </c>
      <c r="V17" s="5">
        <v>245</v>
      </c>
      <c r="W17" s="5" t="s">
        <v>153</v>
      </c>
      <c r="X17" s="5"/>
      <c r="Y17" s="5">
        <v>242</v>
      </c>
      <c r="Z17" s="5"/>
      <c r="AA17" s="5" t="s">
        <v>64</v>
      </c>
      <c r="AB17" s="39"/>
    </row>
    <row r="18" spans="1:28" ht="24.95" customHeight="1" x14ac:dyDescent="0.25">
      <c r="A18" s="10" t="s">
        <v>154</v>
      </c>
      <c r="B18" s="5">
        <v>2644</v>
      </c>
      <c r="C18" s="9" t="s">
        <v>155</v>
      </c>
      <c r="D18" s="5" t="s">
        <v>156</v>
      </c>
      <c r="E18" s="5">
        <v>0</v>
      </c>
      <c r="F18" s="5">
        <v>3</v>
      </c>
      <c r="G18" s="5" t="s">
        <v>157</v>
      </c>
      <c r="H18" s="19">
        <v>42641</v>
      </c>
      <c r="I18" s="22">
        <v>42</v>
      </c>
      <c r="J18" s="52"/>
      <c r="K18" s="24" t="s">
        <v>158</v>
      </c>
      <c r="L18" s="24" t="s">
        <v>158</v>
      </c>
      <c r="M18" s="19" t="s">
        <v>38</v>
      </c>
      <c r="N18" s="19" t="s">
        <v>38</v>
      </c>
      <c r="O18" s="24" t="s">
        <v>159</v>
      </c>
      <c r="P18" s="19" t="s">
        <v>38</v>
      </c>
      <c r="Q18" s="24" t="s">
        <v>160</v>
      </c>
      <c r="R18" s="24">
        <v>42839</v>
      </c>
      <c r="S18" s="13" t="s">
        <v>161</v>
      </c>
      <c r="T18" s="17" t="s">
        <v>49</v>
      </c>
      <c r="U18" s="5" t="s">
        <v>50</v>
      </c>
      <c r="V18" s="15">
        <v>233</v>
      </c>
      <c r="W18" s="5" t="s">
        <v>162</v>
      </c>
      <c r="X18" s="5"/>
      <c r="Y18" s="15">
        <v>240</v>
      </c>
      <c r="Z18" s="5" t="s">
        <v>163</v>
      </c>
      <c r="AA18" s="5" t="s">
        <v>87</v>
      </c>
      <c r="AB18" s="39"/>
    </row>
    <row r="19" spans="1:28" ht="24.95" customHeight="1" x14ac:dyDescent="0.25">
      <c r="A19" s="59" t="s">
        <v>164</v>
      </c>
      <c r="B19" s="5"/>
      <c r="C19" s="9" t="s">
        <v>165</v>
      </c>
      <c r="D19" s="5" t="s">
        <v>46</v>
      </c>
      <c r="E19" s="5" t="s">
        <v>38</v>
      </c>
      <c r="F19" s="5" t="s">
        <v>38</v>
      </c>
      <c r="G19" s="5" t="s">
        <v>38</v>
      </c>
      <c r="H19" s="19"/>
      <c r="I19" s="22"/>
      <c r="J19" s="22"/>
      <c r="K19" s="20"/>
      <c r="L19" s="20"/>
      <c r="M19" s="20"/>
      <c r="N19" s="20"/>
      <c r="O19" s="19"/>
      <c r="P19" s="20"/>
      <c r="Q19" s="19"/>
      <c r="R19" s="19"/>
      <c r="S19" s="5" t="s">
        <v>149</v>
      </c>
      <c r="T19" s="5" t="s">
        <v>49</v>
      </c>
      <c r="U19" s="5" t="s">
        <v>41</v>
      </c>
      <c r="V19" s="5">
        <v>184</v>
      </c>
      <c r="W19" s="5" t="s">
        <v>166</v>
      </c>
      <c r="X19" s="5"/>
      <c r="Y19" s="5">
        <v>198</v>
      </c>
      <c r="Z19" s="5"/>
      <c r="AA19" s="5" t="s">
        <v>43</v>
      </c>
      <c r="AB19" s="39"/>
    </row>
    <row r="20" spans="1:28" ht="24.95" customHeight="1" x14ac:dyDescent="0.25">
      <c r="A20" s="10" t="s">
        <v>167</v>
      </c>
      <c r="B20" s="5">
        <v>120</v>
      </c>
      <c r="C20" s="9" t="s">
        <v>168</v>
      </c>
      <c r="D20" s="5" t="s">
        <v>37</v>
      </c>
      <c r="E20" s="12">
        <v>7</v>
      </c>
      <c r="F20" s="5">
        <v>4</v>
      </c>
      <c r="G20" s="5" t="s">
        <v>169</v>
      </c>
      <c r="H20" s="19">
        <v>42641</v>
      </c>
      <c r="I20" s="22">
        <v>13</v>
      </c>
      <c r="J20" s="22"/>
      <c r="K20" s="24">
        <v>42695</v>
      </c>
      <c r="L20" s="24">
        <v>42695</v>
      </c>
      <c r="M20" s="19" t="s">
        <v>38</v>
      </c>
      <c r="N20" s="24">
        <v>42706</v>
      </c>
      <c r="O20" s="19"/>
      <c r="P20" s="24">
        <v>42713</v>
      </c>
      <c r="Q20" s="24">
        <v>42755</v>
      </c>
      <c r="R20" s="37">
        <v>42794</v>
      </c>
      <c r="S20" s="14" t="s">
        <v>170</v>
      </c>
      <c r="T20" s="17" t="s">
        <v>49</v>
      </c>
      <c r="U20" s="5" t="s">
        <v>50</v>
      </c>
      <c r="V20" s="15">
        <v>221</v>
      </c>
      <c r="W20" s="5" t="s">
        <v>171</v>
      </c>
      <c r="X20" s="5"/>
      <c r="Y20" s="16">
        <v>166</v>
      </c>
      <c r="Z20" s="5" t="s">
        <v>134</v>
      </c>
      <c r="AA20" s="5" t="s">
        <v>87</v>
      </c>
      <c r="AB20" s="39"/>
    </row>
    <row r="21" spans="1:28" ht="24.95" customHeight="1" x14ac:dyDescent="0.25">
      <c r="A21" s="10" t="s">
        <v>172</v>
      </c>
      <c r="B21" s="5">
        <v>339</v>
      </c>
      <c r="C21" s="9" t="s">
        <v>173</v>
      </c>
      <c r="D21" s="5" t="s">
        <v>46</v>
      </c>
      <c r="E21" s="5">
        <v>1</v>
      </c>
      <c r="F21" s="13">
        <v>1</v>
      </c>
      <c r="G21" s="5" t="s">
        <v>114</v>
      </c>
      <c r="H21" s="19"/>
      <c r="I21" s="22"/>
      <c r="J21" s="22"/>
      <c r="K21" s="19" t="s">
        <v>38</v>
      </c>
      <c r="L21" s="19" t="s">
        <v>38</v>
      </c>
      <c r="M21" s="19" t="s">
        <v>38</v>
      </c>
      <c r="N21" s="19" t="s">
        <v>38</v>
      </c>
      <c r="O21" s="19"/>
      <c r="P21" s="19" t="s">
        <v>38</v>
      </c>
      <c r="Q21" s="19" t="s">
        <v>38</v>
      </c>
      <c r="R21" s="40">
        <v>42794</v>
      </c>
      <c r="S21" s="13" t="s">
        <v>170</v>
      </c>
      <c r="T21" s="17" t="s">
        <v>49</v>
      </c>
      <c r="U21" s="5" t="s">
        <v>174</v>
      </c>
      <c r="V21" s="15">
        <v>199</v>
      </c>
      <c r="W21" s="5" t="s">
        <v>175</v>
      </c>
      <c r="X21" s="5"/>
      <c r="Y21" s="15">
        <v>207</v>
      </c>
      <c r="Z21" s="5"/>
      <c r="AA21" s="5"/>
      <c r="AB21" s="39"/>
    </row>
    <row r="22" spans="1:28" ht="24.95" customHeight="1" x14ac:dyDescent="0.25">
      <c r="A22" s="10" t="s">
        <v>176</v>
      </c>
      <c r="B22" s="5">
        <v>67</v>
      </c>
      <c r="C22" s="9" t="s">
        <v>177</v>
      </c>
      <c r="D22" s="5" t="s">
        <v>92</v>
      </c>
      <c r="E22" s="5">
        <v>1</v>
      </c>
      <c r="F22" s="5">
        <v>0</v>
      </c>
      <c r="G22" s="5">
        <v>0</v>
      </c>
      <c r="H22" s="19"/>
      <c r="I22" s="22"/>
      <c r="J22" s="22"/>
      <c r="K22" s="19"/>
      <c r="L22" s="19"/>
      <c r="M22" s="19"/>
      <c r="N22" s="19"/>
      <c r="O22" s="19"/>
      <c r="P22" s="19"/>
      <c r="Q22" s="19"/>
      <c r="R22" s="19"/>
      <c r="S22" s="5" t="s">
        <v>178</v>
      </c>
      <c r="T22" s="17" t="s">
        <v>49</v>
      </c>
      <c r="U22" s="5" t="s">
        <v>50</v>
      </c>
      <c r="V22" s="5">
        <v>192</v>
      </c>
      <c r="W22" s="5" t="s">
        <v>179</v>
      </c>
      <c r="X22" s="5" t="s">
        <v>180</v>
      </c>
      <c r="Y22" s="5">
        <v>178</v>
      </c>
      <c r="Z22" s="5"/>
      <c r="AA22" s="5"/>
      <c r="AB22" s="39"/>
    </row>
    <row r="23" spans="1:28" ht="24.95" customHeight="1" x14ac:dyDescent="0.25">
      <c r="A23" s="10" t="s">
        <v>181</v>
      </c>
      <c r="B23" s="5">
        <v>106</v>
      </c>
      <c r="C23" s="9" t="s">
        <v>182</v>
      </c>
      <c r="D23" s="5" t="s">
        <v>156</v>
      </c>
      <c r="E23" s="5">
        <v>4</v>
      </c>
      <c r="F23" s="5">
        <v>2</v>
      </c>
      <c r="G23" s="5" t="s">
        <v>183</v>
      </c>
      <c r="H23" s="19">
        <v>42684</v>
      </c>
      <c r="I23" s="22">
        <v>0</v>
      </c>
      <c r="J23" s="52"/>
      <c r="K23" s="24" t="s">
        <v>184</v>
      </c>
      <c r="L23" s="24">
        <v>42792</v>
      </c>
      <c r="M23" s="19" t="s">
        <v>38</v>
      </c>
      <c r="N23" s="19" t="s">
        <v>38</v>
      </c>
      <c r="O23" s="19" t="s">
        <v>185</v>
      </c>
      <c r="P23" s="19" t="s">
        <v>185</v>
      </c>
      <c r="Q23" s="36" t="s">
        <v>38</v>
      </c>
      <c r="R23" s="75"/>
      <c r="S23" s="14" t="s">
        <v>63</v>
      </c>
      <c r="T23" s="17" t="s">
        <v>49</v>
      </c>
      <c r="U23" s="5" t="s">
        <v>50</v>
      </c>
      <c r="V23" s="16">
        <v>165</v>
      </c>
      <c r="W23" s="5" t="s">
        <v>186</v>
      </c>
      <c r="X23" s="5"/>
      <c r="Y23" s="16">
        <v>156</v>
      </c>
      <c r="Z23" s="5" t="s">
        <v>163</v>
      </c>
      <c r="AA23" s="5"/>
      <c r="AB23" s="39"/>
    </row>
    <row r="24" spans="1:28" ht="24.95" customHeight="1" x14ac:dyDescent="0.25">
      <c r="A24" s="10" t="s">
        <v>187</v>
      </c>
      <c r="B24" s="5">
        <v>72</v>
      </c>
      <c r="C24" s="9" t="s">
        <v>188</v>
      </c>
      <c r="D24" s="5" t="s">
        <v>37</v>
      </c>
      <c r="E24" s="5">
        <v>1</v>
      </c>
      <c r="F24" s="5">
        <v>0</v>
      </c>
      <c r="G24" s="5">
        <v>0</v>
      </c>
      <c r="H24" s="4"/>
      <c r="I24" s="21"/>
      <c r="J24" s="21"/>
      <c r="K24" s="20"/>
      <c r="L24" s="20"/>
      <c r="M24" s="20"/>
      <c r="N24" s="20"/>
      <c r="O24" s="19"/>
      <c r="P24" s="20"/>
      <c r="Q24" s="19"/>
      <c r="R24" s="19"/>
      <c r="S24" s="5" t="s">
        <v>189</v>
      </c>
      <c r="T24" s="5" t="s">
        <v>49</v>
      </c>
      <c r="U24" s="5" t="s">
        <v>50</v>
      </c>
      <c r="V24" s="5">
        <v>136</v>
      </c>
      <c r="W24" s="5" t="s">
        <v>190</v>
      </c>
      <c r="X24" s="5" t="s">
        <v>191</v>
      </c>
      <c r="Y24" s="5">
        <v>133</v>
      </c>
      <c r="Z24" s="5"/>
      <c r="AA24" s="5"/>
      <c r="AB24" s="39"/>
    </row>
    <row r="25" spans="1:28" ht="24.95" customHeight="1" x14ac:dyDescent="0.25">
      <c r="A25" s="10" t="s">
        <v>192</v>
      </c>
      <c r="B25" s="5">
        <v>698</v>
      </c>
      <c r="C25" s="25" t="s">
        <v>193</v>
      </c>
      <c r="D25" s="5" t="s">
        <v>37</v>
      </c>
      <c r="E25" s="5">
        <v>4</v>
      </c>
      <c r="F25" s="5">
        <v>2</v>
      </c>
      <c r="G25" s="5" t="s">
        <v>194</v>
      </c>
      <c r="H25" s="19">
        <v>42692</v>
      </c>
      <c r="I25" s="22">
        <v>0</v>
      </c>
      <c r="J25" s="22"/>
      <c r="K25" s="24">
        <v>42776</v>
      </c>
      <c r="L25" s="19" t="s">
        <v>38</v>
      </c>
      <c r="M25" s="19" t="s">
        <v>38</v>
      </c>
      <c r="N25" s="19" t="s">
        <v>38</v>
      </c>
      <c r="O25" s="19"/>
      <c r="P25" s="19" t="s">
        <v>38</v>
      </c>
      <c r="Q25" s="37">
        <v>42855</v>
      </c>
      <c r="R25" s="37">
        <v>42862</v>
      </c>
      <c r="S25" s="14" t="s">
        <v>195</v>
      </c>
      <c r="T25" s="17" t="s">
        <v>49</v>
      </c>
      <c r="U25" s="5" t="s">
        <v>50</v>
      </c>
      <c r="V25" s="15">
        <v>187</v>
      </c>
      <c r="W25" s="5" t="s">
        <v>196</v>
      </c>
      <c r="X25" s="5"/>
      <c r="Y25" s="15">
        <v>184</v>
      </c>
      <c r="Z25" s="5" t="s">
        <v>197</v>
      </c>
      <c r="AA25" s="5"/>
      <c r="AB25" s="39"/>
    </row>
    <row r="26" spans="1:28" ht="24.95" customHeight="1" x14ac:dyDescent="0.25">
      <c r="A26" s="10" t="s">
        <v>198</v>
      </c>
      <c r="B26" s="5">
        <v>230</v>
      </c>
      <c r="C26" s="25" t="s">
        <v>199</v>
      </c>
      <c r="D26" s="5" t="s">
        <v>37</v>
      </c>
      <c r="E26" s="12">
        <v>19</v>
      </c>
      <c r="F26" s="5">
        <v>5</v>
      </c>
      <c r="G26" s="5" t="s">
        <v>200</v>
      </c>
      <c r="H26" s="19">
        <v>42704</v>
      </c>
      <c r="I26" s="22">
        <v>2</v>
      </c>
      <c r="J26" s="22"/>
      <c r="K26" s="24">
        <v>42739</v>
      </c>
      <c r="L26" s="24">
        <v>42739</v>
      </c>
      <c r="M26" s="19" t="s">
        <v>38</v>
      </c>
      <c r="N26" s="19" t="s">
        <v>38</v>
      </c>
      <c r="O26" s="19"/>
      <c r="P26" s="19" t="s">
        <v>38</v>
      </c>
      <c r="Q26" s="37">
        <v>42839</v>
      </c>
      <c r="R26" s="37">
        <v>42862</v>
      </c>
      <c r="S26" s="13" t="s">
        <v>201</v>
      </c>
      <c r="T26" s="17" t="s">
        <v>202</v>
      </c>
      <c r="U26" s="5" t="s">
        <v>50</v>
      </c>
      <c r="V26" s="16">
        <v>157</v>
      </c>
      <c r="W26" s="5" t="s">
        <v>203</v>
      </c>
      <c r="X26" s="5"/>
      <c r="Y26" s="16">
        <v>160</v>
      </c>
      <c r="Z26" s="5" t="s">
        <v>60</v>
      </c>
      <c r="AA26" s="5"/>
      <c r="AB26" s="39" t="s">
        <v>82</v>
      </c>
    </row>
    <row r="27" spans="1:28" ht="24.95" customHeight="1" x14ac:dyDescent="0.25">
      <c r="A27" s="10" t="s">
        <v>204</v>
      </c>
      <c r="B27" s="5">
        <v>3</v>
      </c>
      <c r="C27" s="11" t="s">
        <v>205</v>
      </c>
      <c r="D27" s="5" t="s">
        <v>92</v>
      </c>
      <c r="E27" s="12">
        <v>29</v>
      </c>
      <c r="F27" s="5">
        <v>3</v>
      </c>
      <c r="G27" s="5" t="s">
        <v>206</v>
      </c>
      <c r="H27" s="19">
        <v>42724</v>
      </c>
      <c r="I27" s="22">
        <v>19</v>
      </c>
      <c r="J27" s="52"/>
      <c r="K27" s="24" t="s">
        <v>207</v>
      </c>
      <c r="L27" s="24" t="s">
        <v>207</v>
      </c>
      <c r="M27" s="19" t="s">
        <v>208</v>
      </c>
      <c r="N27" s="24" t="s">
        <v>209</v>
      </c>
      <c r="O27" s="24" t="s">
        <v>210</v>
      </c>
      <c r="P27" s="24" t="s">
        <v>211</v>
      </c>
      <c r="Q27" s="37">
        <v>42872</v>
      </c>
      <c r="R27" s="37">
        <v>42879</v>
      </c>
      <c r="S27" s="13" t="s">
        <v>212</v>
      </c>
      <c r="T27" s="17" t="s">
        <v>49</v>
      </c>
      <c r="U27" s="5" t="s">
        <v>50</v>
      </c>
      <c r="V27" s="15">
        <v>207</v>
      </c>
      <c r="W27" s="5" t="s">
        <v>213</v>
      </c>
      <c r="X27" s="5"/>
      <c r="Y27" s="15">
        <v>210</v>
      </c>
      <c r="Z27" s="5" t="s">
        <v>72</v>
      </c>
      <c r="AA27" s="5"/>
      <c r="AB27" s="39"/>
    </row>
    <row r="28" spans="1:28" ht="39.75" customHeight="1" x14ac:dyDescent="0.25">
      <c r="A28" s="10" t="s">
        <v>214</v>
      </c>
      <c r="B28" s="5">
        <v>752</v>
      </c>
      <c r="C28" s="9" t="s">
        <v>215</v>
      </c>
      <c r="D28" s="5" t="s">
        <v>46</v>
      </c>
      <c r="E28" s="5">
        <v>2</v>
      </c>
      <c r="F28" s="13">
        <v>1</v>
      </c>
      <c r="G28" s="5">
        <v>178.62</v>
      </c>
      <c r="H28" s="19"/>
      <c r="I28" s="22"/>
      <c r="J28" s="22"/>
      <c r="K28" s="19" t="s">
        <v>38</v>
      </c>
      <c r="L28" s="19" t="s">
        <v>38</v>
      </c>
      <c r="M28" s="19" t="s">
        <v>38</v>
      </c>
      <c r="N28" s="19" t="s">
        <v>38</v>
      </c>
      <c r="O28" s="19"/>
      <c r="P28" s="19" t="s">
        <v>38</v>
      </c>
      <c r="Q28" s="19" t="s">
        <v>38</v>
      </c>
      <c r="R28" s="19"/>
      <c r="S28" s="5" t="s">
        <v>216</v>
      </c>
      <c r="T28" s="17" t="s">
        <v>49</v>
      </c>
      <c r="U28" s="5" t="s">
        <v>50</v>
      </c>
      <c r="V28" s="5">
        <v>121</v>
      </c>
      <c r="W28" s="5" t="s">
        <v>166</v>
      </c>
      <c r="X28" s="5"/>
      <c r="Y28" s="16">
        <v>143</v>
      </c>
      <c r="Z28" s="5"/>
      <c r="AA28" s="5"/>
      <c r="AB28" s="39"/>
    </row>
    <row r="29" spans="1:28" ht="24.95" customHeight="1" x14ac:dyDescent="0.25">
      <c r="A29" s="10" t="s">
        <v>217</v>
      </c>
      <c r="B29" s="5">
        <v>534</v>
      </c>
      <c r="C29" s="9" t="s">
        <v>218</v>
      </c>
      <c r="D29" s="5" t="s">
        <v>113</v>
      </c>
      <c r="E29" s="12">
        <v>7</v>
      </c>
      <c r="F29" s="13">
        <v>1</v>
      </c>
      <c r="G29" s="5" t="s">
        <v>219</v>
      </c>
      <c r="H29" s="19">
        <v>42726</v>
      </c>
      <c r="I29" s="22">
        <v>9</v>
      </c>
      <c r="J29" s="52"/>
      <c r="K29" s="24" t="s">
        <v>144</v>
      </c>
      <c r="L29" s="24" t="s">
        <v>38</v>
      </c>
      <c r="M29" s="19" t="s">
        <v>38</v>
      </c>
      <c r="N29" s="37">
        <v>42902</v>
      </c>
      <c r="O29" s="19"/>
      <c r="P29" s="37">
        <v>42916</v>
      </c>
      <c r="Q29" s="19">
        <v>42946</v>
      </c>
      <c r="R29" s="19">
        <v>42954</v>
      </c>
      <c r="S29" s="5" t="s">
        <v>220</v>
      </c>
      <c r="T29" s="17" t="s">
        <v>40</v>
      </c>
      <c r="U29" s="5" t="s">
        <v>50</v>
      </c>
      <c r="V29" s="15">
        <v>202</v>
      </c>
      <c r="W29" s="5" t="s">
        <v>221</v>
      </c>
      <c r="X29" s="5"/>
      <c r="Y29" s="15">
        <v>254</v>
      </c>
      <c r="Z29" s="5" t="s">
        <v>60</v>
      </c>
      <c r="AA29" s="5"/>
      <c r="AB29" s="39" t="s">
        <v>82</v>
      </c>
    </row>
    <row r="30" spans="1:28" ht="24.95" customHeight="1" x14ac:dyDescent="0.25">
      <c r="A30" s="10" t="s">
        <v>222</v>
      </c>
      <c r="B30" s="5">
        <v>80</v>
      </c>
      <c r="C30" s="9" t="s">
        <v>223</v>
      </c>
      <c r="D30" s="5" t="s">
        <v>99</v>
      </c>
      <c r="E30" s="5">
        <v>200</v>
      </c>
      <c r="F30" s="5">
        <v>0</v>
      </c>
      <c r="G30" s="5">
        <v>0</v>
      </c>
      <c r="H30" s="19"/>
      <c r="I30" s="22"/>
      <c r="J30" s="22"/>
      <c r="K30" s="19"/>
      <c r="L30" s="19"/>
      <c r="M30" s="19"/>
      <c r="N30" s="19"/>
      <c r="O30" s="19"/>
      <c r="P30" s="19"/>
      <c r="Q30" s="19"/>
      <c r="R30" s="19"/>
      <c r="S30" s="5" t="s">
        <v>224</v>
      </c>
      <c r="T30" s="17" t="s">
        <v>49</v>
      </c>
      <c r="U30" s="5" t="s">
        <v>50</v>
      </c>
      <c r="V30" s="5">
        <v>101</v>
      </c>
      <c r="W30" s="5" t="s">
        <v>225</v>
      </c>
      <c r="X30" s="5" t="s">
        <v>180</v>
      </c>
      <c r="Y30" s="5">
        <v>70</v>
      </c>
      <c r="Z30" s="5"/>
      <c r="AA30" s="5"/>
      <c r="AB30" s="39"/>
    </row>
    <row r="31" spans="1:28" ht="24.95" customHeight="1" x14ac:dyDescent="0.25">
      <c r="A31" s="10" t="s">
        <v>226</v>
      </c>
      <c r="B31" s="5">
        <v>3795</v>
      </c>
      <c r="C31" s="9" t="s">
        <v>227</v>
      </c>
      <c r="D31" s="5" t="s">
        <v>99</v>
      </c>
      <c r="E31" s="5">
        <v>1</v>
      </c>
      <c r="F31" s="12">
        <v>0</v>
      </c>
      <c r="G31" s="5" t="s">
        <v>228</v>
      </c>
      <c r="H31" s="19">
        <v>42767</v>
      </c>
      <c r="I31" s="22">
        <v>75</v>
      </c>
      <c r="J31" s="22"/>
      <c r="K31" s="19" t="s">
        <v>38</v>
      </c>
      <c r="L31" s="19" t="s">
        <v>38</v>
      </c>
      <c r="M31" s="19" t="s">
        <v>38</v>
      </c>
      <c r="N31" s="19" t="s">
        <v>38</v>
      </c>
      <c r="O31" s="19"/>
      <c r="P31" s="19" t="s">
        <v>38</v>
      </c>
      <c r="Q31" s="19" t="s">
        <v>38</v>
      </c>
      <c r="R31" s="24" t="s">
        <v>140</v>
      </c>
      <c r="S31" s="5" t="s">
        <v>229</v>
      </c>
      <c r="T31" s="17" t="s">
        <v>49</v>
      </c>
      <c r="U31" s="5" t="s">
        <v>50</v>
      </c>
      <c r="V31" s="5">
        <v>101</v>
      </c>
      <c r="W31" s="5" t="s">
        <v>196</v>
      </c>
      <c r="X31" s="5"/>
      <c r="Y31" s="15">
        <v>258</v>
      </c>
      <c r="Z31" s="5" t="s">
        <v>60</v>
      </c>
      <c r="AA31" s="5"/>
      <c r="AB31" s="39"/>
    </row>
    <row r="32" spans="1:28" ht="24.95" customHeight="1" x14ac:dyDescent="0.25">
      <c r="A32" s="10" t="s">
        <v>230</v>
      </c>
      <c r="B32" s="5">
        <v>725</v>
      </c>
      <c r="C32" s="9" t="s">
        <v>231</v>
      </c>
      <c r="D32" s="5" t="s">
        <v>54</v>
      </c>
      <c r="E32" s="5">
        <v>1</v>
      </c>
      <c r="F32" s="12">
        <v>0</v>
      </c>
      <c r="G32" s="5" t="s">
        <v>232</v>
      </c>
      <c r="H32" s="19">
        <v>42692</v>
      </c>
      <c r="I32" s="22">
        <v>0</v>
      </c>
      <c r="J32" s="22"/>
      <c r="K32" s="19" t="s">
        <v>38</v>
      </c>
      <c r="L32" s="24" t="s">
        <v>233</v>
      </c>
      <c r="M32" s="19" t="s">
        <v>38</v>
      </c>
      <c r="N32" s="19" t="s">
        <v>38</v>
      </c>
      <c r="O32" s="19"/>
      <c r="P32" s="19" t="s">
        <v>38</v>
      </c>
      <c r="Q32" s="24" t="s">
        <v>234</v>
      </c>
      <c r="R32" s="24" t="s">
        <v>140</v>
      </c>
      <c r="S32" s="5" t="s">
        <v>235</v>
      </c>
      <c r="T32" s="17" t="s">
        <v>49</v>
      </c>
      <c r="U32" s="5" t="s">
        <v>50</v>
      </c>
      <c r="V32" s="5">
        <v>97</v>
      </c>
      <c r="W32" s="5" t="s">
        <v>196</v>
      </c>
      <c r="X32" s="5"/>
      <c r="Y32" s="5">
        <v>117</v>
      </c>
      <c r="Z32" s="5" t="s">
        <v>60</v>
      </c>
      <c r="AA32" s="5"/>
      <c r="AB32" s="39"/>
    </row>
    <row r="33" spans="1:28" ht="30" customHeight="1" x14ac:dyDescent="0.25">
      <c r="A33" s="60" t="s">
        <v>236</v>
      </c>
      <c r="B33" s="5">
        <v>424</v>
      </c>
      <c r="C33" s="9" t="s">
        <v>237</v>
      </c>
      <c r="D33" s="5" t="s">
        <v>54</v>
      </c>
      <c r="E33" s="5">
        <v>1</v>
      </c>
      <c r="F33" s="5">
        <v>2</v>
      </c>
      <c r="G33" s="5" t="s">
        <v>67</v>
      </c>
      <c r="H33" s="19">
        <v>42767</v>
      </c>
      <c r="I33" s="22">
        <v>43</v>
      </c>
      <c r="J33" s="22"/>
      <c r="K33" s="19" t="s">
        <v>38</v>
      </c>
      <c r="L33" s="24" t="s">
        <v>238</v>
      </c>
      <c r="M33" s="19" t="s">
        <v>38</v>
      </c>
      <c r="N33" s="19" t="s">
        <v>38</v>
      </c>
      <c r="O33" s="19"/>
      <c r="P33" s="19" t="s">
        <v>38</v>
      </c>
      <c r="Q33" s="24" t="s">
        <v>234</v>
      </c>
      <c r="R33" s="24" t="s">
        <v>140</v>
      </c>
      <c r="S33" s="5" t="s">
        <v>235</v>
      </c>
      <c r="T33" s="17" t="s">
        <v>49</v>
      </c>
      <c r="U33" s="5" t="s">
        <v>50</v>
      </c>
      <c r="V33" s="5">
        <v>65</v>
      </c>
      <c r="W33" s="5" t="s">
        <v>239</v>
      </c>
      <c r="X33" s="5"/>
      <c r="Y33" s="5">
        <v>85</v>
      </c>
      <c r="Z33" s="51" t="s">
        <v>60</v>
      </c>
      <c r="AA33" s="51"/>
      <c r="AB33" s="50"/>
    </row>
    <row r="34" spans="1:28" ht="30" customHeight="1" x14ac:dyDescent="0.25">
      <c r="A34" s="10" t="s">
        <v>240</v>
      </c>
      <c r="B34" s="5">
        <v>104</v>
      </c>
      <c r="C34" s="9" t="s">
        <v>241</v>
      </c>
      <c r="D34" s="5" t="s">
        <v>156</v>
      </c>
      <c r="E34" s="5">
        <v>2</v>
      </c>
      <c r="F34" s="13">
        <v>1</v>
      </c>
      <c r="G34" s="5" t="s">
        <v>183</v>
      </c>
      <c r="H34" s="4">
        <v>42767</v>
      </c>
      <c r="I34" s="21">
        <v>15</v>
      </c>
      <c r="J34" s="21"/>
      <c r="K34" s="20" t="s">
        <v>38</v>
      </c>
      <c r="L34" s="20" t="s">
        <v>38</v>
      </c>
      <c r="M34" s="20" t="s">
        <v>38</v>
      </c>
      <c r="N34" s="20" t="s">
        <v>38</v>
      </c>
      <c r="O34" s="19"/>
      <c r="P34" s="20" t="s">
        <v>38</v>
      </c>
      <c r="Q34" s="19" t="s">
        <v>38</v>
      </c>
      <c r="R34" s="37" t="s">
        <v>38</v>
      </c>
      <c r="S34" s="14" t="s">
        <v>38</v>
      </c>
      <c r="T34" s="5" t="s">
        <v>202</v>
      </c>
      <c r="U34" s="5" t="s">
        <v>50</v>
      </c>
      <c r="V34" s="5">
        <v>65</v>
      </c>
      <c r="W34" s="5" t="s">
        <v>242</v>
      </c>
      <c r="X34" s="5"/>
      <c r="Y34" s="5">
        <v>58</v>
      </c>
      <c r="Z34" s="51" t="s">
        <v>134</v>
      </c>
      <c r="AA34" s="51"/>
      <c r="AB34" s="50"/>
    </row>
    <row r="35" spans="1:28" ht="24.95" customHeight="1" x14ac:dyDescent="0.25">
      <c r="A35" s="59" t="s">
        <v>243</v>
      </c>
      <c r="B35" s="5"/>
      <c r="C35" s="9" t="s">
        <v>244</v>
      </c>
      <c r="D35" s="5" t="s">
        <v>46</v>
      </c>
      <c r="E35" s="5" t="s">
        <v>38</v>
      </c>
      <c r="F35" s="5" t="s">
        <v>38</v>
      </c>
      <c r="G35" s="5" t="s">
        <v>38</v>
      </c>
      <c r="H35" s="19"/>
      <c r="I35" s="22"/>
      <c r="J35" s="22"/>
      <c r="K35" s="20"/>
      <c r="L35" s="20"/>
      <c r="M35" s="20"/>
      <c r="N35" s="20"/>
      <c r="O35" s="19"/>
      <c r="P35" s="20"/>
      <c r="Q35" s="19"/>
      <c r="R35" s="19"/>
      <c r="S35" s="5"/>
      <c r="T35" s="5" t="s">
        <v>40</v>
      </c>
      <c r="U35" s="5" t="s">
        <v>245</v>
      </c>
      <c r="V35" s="5">
        <v>174</v>
      </c>
      <c r="W35" s="5" t="s">
        <v>191</v>
      </c>
      <c r="X35" s="5"/>
      <c r="Y35" s="5"/>
      <c r="Z35" s="5"/>
      <c r="AA35" s="5"/>
      <c r="AB35" s="39"/>
    </row>
    <row r="36" spans="1:28" ht="24.95" customHeight="1" x14ac:dyDescent="0.25">
      <c r="A36" s="10" t="s">
        <v>246</v>
      </c>
      <c r="B36" s="5">
        <v>36</v>
      </c>
      <c r="C36" s="9" t="s">
        <v>247</v>
      </c>
      <c r="D36" s="5" t="s">
        <v>99</v>
      </c>
      <c r="E36" s="5">
        <v>1</v>
      </c>
      <c r="F36" s="12">
        <v>0</v>
      </c>
      <c r="G36" s="5" t="s">
        <v>47</v>
      </c>
      <c r="H36" s="4"/>
      <c r="I36" s="21"/>
      <c r="J36" s="21"/>
      <c r="K36" s="20"/>
      <c r="L36" s="20"/>
      <c r="M36" s="20"/>
      <c r="N36" s="20"/>
      <c r="O36" s="19">
        <v>42806</v>
      </c>
      <c r="P36" s="20"/>
      <c r="Q36" s="19"/>
      <c r="R36" s="19"/>
      <c r="S36" s="5" t="s">
        <v>248</v>
      </c>
      <c r="T36" s="5" t="s">
        <v>49</v>
      </c>
      <c r="U36" s="5" t="s">
        <v>50</v>
      </c>
      <c r="V36" s="5">
        <v>38</v>
      </c>
      <c r="W36" s="5" t="s">
        <v>249</v>
      </c>
      <c r="X36" s="5"/>
      <c r="Y36" s="5">
        <v>61</v>
      </c>
      <c r="Z36" s="5"/>
      <c r="AA36" s="5"/>
      <c r="AB36" s="39"/>
    </row>
    <row r="37" spans="1:28" ht="24.95" customHeight="1" x14ac:dyDescent="0.25">
      <c r="A37" s="62" t="s">
        <v>250</v>
      </c>
      <c r="B37" s="5">
        <v>3</v>
      </c>
      <c r="C37" s="26" t="s">
        <v>251</v>
      </c>
      <c r="D37" s="5" t="s">
        <v>113</v>
      </c>
      <c r="E37" s="12">
        <v>12</v>
      </c>
      <c r="F37" s="5">
        <v>2</v>
      </c>
      <c r="G37" s="5" t="s">
        <v>252</v>
      </c>
      <c r="H37" s="4"/>
      <c r="I37" s="21"/>
      <c r="J37" s="53"/>
      <c r="K37" s="20"/>
      <c r="L37" s="20"/>
      <c r="M37" s="20"/>
      <c r="N37" s="20"/>
      <c r="O37" s="19"/>
      <c r="P37" s="20"/>
      <c r="Q37" s="19"/>
      <c r="R37" s="19"/>
      <c r="S37" s="5" t="s">
        <v>253</v>
      </c>
      <c r="T37" s="5" t="s">
        <v>49</v>
      </c>
      <c r="U37" s="5" t="s">
        <v>50</v>
      </c>
      <c r="V37" s="5">
        <v>37</v>
      </c>
      <c r="W37" s="5" t="s">
        <v>254</v>
      </c>
      <c r="X37" s="5"/>
      <c r="Y37" s="5">
        <v>61</v>
      </c>
      <c r="Z37" s="5"/>
      <c r="AA37" s="5"/>
      <c r="AB37" s="39"/>
    </row>
    <row r="38" spans="1:28" ht="24.95" customHeight="1" x14ac:dyDescent="0.25">
      <c r="A38" s="59" t="s">
        <v>255</v>
      </c>
      <c r="B38" s="5"/>
      <c r="C38" s="9" t="s">
        <v>256</v>
      </c>
      <c r="D38" s="5" t="s">
        <v>37</v>
      </c>
      <c r="E38" s="5" t="s">
        <v>38</v>
      </c>
      <c r="F38" s="5" t="s">
        <v>38</v>
      </c>
      <c r="G38" s="5" t="s">
        <v>38</v>
      </c>
      <c r="H38" s="19"/>
      <c r="I38" s="22"/>
      <c r="J38" s="22"/>
      <c r="K38" s="20"/>
      <c r="L38" s="20"/>
      <c r="M38" s="20"/>
      <c r="N38" s="20"/>
      <c r="O38" s="19"/>
      <c r="P38" s="20"/>
      <c r="Q38" s="19"/>
      <c r="R38" s="19"/>
      <c r="S38" s="13" t="s">
        <v>257</v>
      </c>
      <c r="T38" s="5" t="s">
        <v>40</v>
      </c>
      <c r="U38" s="5" t="s">
        <v>41</v>
      </c>
      <c r="V38" s="5">
        <v>161</v>
      </c>
      <c r="W38" s="5" t="s">
        <v>258</v>
      </c>
      <c r="X38" s="5"/>
      <c r="Y38" s="5">
        <v>168</v>
      </c>
      <c r="Z38" s="5"/>
      <c r="AA38" s="5"/>
      <c r="AB38" s="39"/>
    </row>
    <row r="39" spans="1:28" ht="24.95" customHeight="1" x14ac:dyDescent="0.25">
      <c r="A39" s="10" t="s">
        <v>259</v>
      </c>
      <c r="B39" s="5">
        <v>937</v>
      </c>
      <c r="C39" s="9" t="s">
        <v>260</v>
      </c>
      <c r="D39" s="5" t="s">
        <v>46</v>
      </c>
      <c r="E39" s="12">
        <v>6</v>
      </c>
      <c r="F39" s="5">
        <v>2</v>
      </c>
      <c r="G39" s="5" t="s">
        <v>261</v>
      </c>
      <c r="H39" s="4"/>
      <c r="I39" s="21"/>
      <c r="J39" s="21"/>
      <c r="K39" s="20"/>
      <c r="L39" s="20"/>
      <c r="M39" s="20"/>
      <c r="N39" s="20"/>
      <c r="O39" s="19"/>
      <c r="P39" s="20"/>
      <c r="Q39" s="19"/>
      <c r="R39" s="19"/>
      <c r="S39" s="5" t="s">
        <v>262</v>
      </c>
      <c r="T39" s="5" t="s">
        <v>49</v>
      </c>
      <c r="U39" s="5" t="s">
        <v>50</v>
      </c>
      <c r="V39" s="5">
        <v>31</v>
      </c>
      <c r="W39" s="5" t="s">
        <v>263</v>
      </c>
      <c r="X39" s="5"/>
      <c r="Y39" s="5">
        <v>61</v>
      </c>
      <c r="Z39" s="5"/>
      <c r="AA39" s="5"/>
      <c r="AB39" s="39"/>
    </row>
    <row r="40" spans="1:28" ht="24.95" customHeight="1" x14ac:dyDescent="0.25">
      <c r="A40" s="10" t="s">
        <v>264</v>
      </c>
      <c r="B40" s="5">
        <v>326</v>
      </c>
      <c r="C40" s="9" t="s">
        <v>265</v>
      </c>
      <c r="D40" s="5" t="s">
        <v>156</v>
      </c>
      <c r="E40" s="5">
        <v>2</v>
      </c>
      <c r="F40" s="5">
        <v>2</v>
      </c>
      <c r="G40" s="5" t="s">
        <v>114</v>
      </c>
      <c r="H40" s="4"/>
      <c r="I40" s="21"/>
      <c r="J40" s="21"/>
      <c r="K40" s="20"/>
      <c r="L40" s="20"/>
      <c r="M40" s="20"/>
      <c r="N40" s="20"/>
      <c r="O40" s="19"/>
      <c r="P40" s="20"/>
      <c r="Q40" s="19"/>
      <c r="R40" s="19"/>
      <c r="S40" s="5" t="s">
        <v>262</v>
      </c>
      <c r="T40" s="5" t="s">
        <v>49</v>
      </c>
      <c r="U40" s="5" t="s">
        <v>50</v>
      </c>
      <c r="V40" s="5">
        <v>31</v>
      </c>
      <c r="W40" s="5" t="s">
        <v>263</v>
      </c>
      <c r="X40" s="5"/>
      <c r="Y40" s="5">
        <v>61</v>
      </c>
      <c r="Z40" s="5"/>
      <c r="AA40" s="5"/>
      <c r="AB40" s="39"/>
    </row>
    <row r="41" spans="1:28" ht="24.95" customHeight="1" x14ac:dyDescent="0.25">
      <c r="A41" s="10" t="s">
        <v>266</v>
      </c>
      <c r="B41" s="5">
        <v>20</v>
      </c>
      <c r="C41" s="25" t="s">
        <v>267</v>
      </c>
      <c r="D41" s="5" t="s">
        <v>92</v>
      </c>
      <c r="E41" s="5">
        <v>2</v>
      </c>
      <c r="F41" s="12">
        <v>0</v>
      </c>
      <c r="G41" s="5" t="s">
        <v>47</v>
      </c>
      <c r="H41" s="19">
        <v>42816</v>
      </c>
      <c r="I41" s="22">
        <f>H41-W41</f>
        <v>56</v>
      </c>
      <c r="J41" s="22"/>
      <c r="K41" s="20" t="s">
        <v>208</v>
      </c>
      <c r="L41" s="20" t="s">
        <v>208</v>
      </c>
      <c r="M41" s="20" t="s">
        <v>208</v>
      </c>
      <c r="N41" s="20" t="s">
        <v>208</v>
      </c>
      <c r="O41" s="20" t="s">
        <v>208</v>
      </c>
      <c r="P41" s="20" t="s">
        <v>208</v>
      </c>
      <c r="Q41" s="37">
        <v>42872</v>
      </c>
      <c r="R41" s="37">
        <v>42879</v>
      </c>
      <c r="S41" s="13" t="s">
        <v>212</v>
      </c>
      <c r="T41" s="17" t="s">
        <v>49</v>
      </c>
      <c r="U41" s="5" t="s">
        <v>50</v>
      </c>
      <c r="V41" s="16">
        <v>152</v>
      </c>
      <c r="W41" s="5" t="s">
        <v>268</v>
      </c>
      <c r="X41" s="5"/>
      <c r="Y41" s="16">
        <v>155</v>
      </c>
      <c r="Z41" s="5"/>
      <c r="AA41" s="5"/>
      <c r="AB41" s="39"/>
    </row>
    <row r="42" spans="1:28" ht="30.75" customHeight="1" x14ac:dyDescent="0.25">
      <c r="A42" s="10" t="s">
        <v>269</v>
      </c>
      <c r="B42" s="5">
        <v>468</v>
      </c>
      <c r="C42" s="9" t="s">
        <v>270</v>
      </c>
      <c r="D42" s="5" t="s">
        <v>99</v>
      </c>
      <c r="E42" s="5">
        <v>1</v>
      </c>
      <c r="F42" s="5">
        <v>3</v>
      </c>
      <c r="G42" s="5" t="s">
        <v>271</v>
      </c>
      <c r="H42" s="4">
        <v>42781</v>
      </c>
      <c r="I42" s="21">
        <f>H42-W42</f>
        <v>7</v>
      </c>
      <c r="J42" s="21"/>
      <c r="K42" s="20" t="s">
        <v>38</v>
      </c>
      <c r="L42" s="24" t="s">
        <v>272</v>
      </c>
      <c r="M42" s="56">
        <v>42923</v>
      </c>
      <c r="N42" s="56">
        <v>42933</v>
      </c>
      <c r="O42" s="19" t="s">
        <v>38</v>
      </c>
      <c r="P42" s="20">
        <v>42940</v>
      </c>
      <c r="Q42" s="19">
        <v>42996</v>
      </c>
      <c r="R42" s="19">
        <v>43003</v>
      </c>
      <c r="S42" s="13" t="s">
        <v>273</v>
      </c>
      <c r="T42" s="5" t="s">
        <v>40</v>
      </c>
      <c r="U42" s="5" t="s">
        <v>50</v>
      </c>
      <c r="V42" s="16">
        <v>145</v>
      </c>
      <c r="W42" s="5" t="s">
        <v>274</v>
      </c>
      <c r="X42" s="5"/>
      <c r="Y42" s="16">
        <v>148</v>
      </c>
      <c r="Z42" s="5" t="s">
        <v>275</v>
      </c>
      <c r="AA42" s="5"/>
      <c r="AB42" s="39" t="s">
        <v>276</v>
      </c>
    </row>
    <row r="43" spans="1:28" ht="24.95" customHeight="1" x14ac:dyDescent="0.25">
      <c r="A43" s="10" t="s">
        <v>277</v>
      </c>
      <c r="B43" s="5">
        <v>693</v>
      </c>
      <c r="C43" s="9" t="s">
        <v>278</v>
      </c>
      <c r="D43" s="5" t="s">
        <v>46</v>
      </c>
      <c r="E43" s="12">
        <v>6</v>
      </c>
      <c r="F43" s="13">
        <v>1</v>
      </c>
      <c r="G43" s="5" t="s">
        <v>279</v>
      </c>
      <c r="H43" s="19"/>
      <c r="I43" s="22"/>
      <c r="J43" s="22"/>
      <c r="K43" s="20"/>
      <c r="L43" s="20"/>
      <c r="M43" s="20"/>
      <c r="N43" s="19"/>
      <c r="O43" s="19"/>
      <c r="P43" s="19"/>
      <c r="Q43" s="19"/>
      <c r="R43" s="19"/>
      <c r="S43" s="13" t="s">
        <v>280</v>
      </c>
      <c r="T43" s="5" t="s">
        <v>49</v>
      </c>
      <c r="U43" s="5" t="s">
        <v>50</v>
      </c>
      <c r="V43" s="5">
        <v>48</v>
      </c>
      <c r="W43" s="5" t="s">
        <v>281</v>
      </c>
      <c r="X43" s="5"/>
      <c r="Y43" s="5">
        <v>60</v>
      </c>
      <c r="Z43" s="5"/>
      <c r="AA43" s="5"/>
      <c r="AB43" s="39"/>
    </row>
    <row r="44" spans="1:28" ht="24.95" customHeight="1" x14ac:dyDescent="0.25">
      <c r="A44" s="10" t="s">
        <v>282</v>
      </c>
      <c r="B44" s="5">
        <v>28</v>
      </c>
      <c r="C44" s="26" t="s">
        <v>283</v>
      </c>
      <c r="D44" s="5" t="s">
        <v>92</v>
      </c>
      <c r="E44" s="5">
        <v>3</v>
      </c>
      <c r="F44" s="12">
        <v>0</v>
      </c>
      <c r="G44" s="5" t="s">
        <v>47</v>
      </c>
      <c r="H44" s="4">
        <v>42802</v>
      </c>
      <c r="I44" s="22">
        <f>IF(ISBLANK(H44),,H44-W44)</f>
        <v>9</v>
      </c>
      <c r="J44" s="19" t="s">
        <v>208</v>
      </c>
      <c r="K44" s="19" t="s">
        <v>208</v>
      </c>
      <c r="L44" s="37">
        <v>42874</v>
      </c>
      <c r="M44" s="19" t="s">
        <v>208</v>
      </c>
      <c r="N44" s="19" t="s">
        <v>208</v>
      </c>
      <c r="O44" s="37">
        <v>42869</v>
      </c>
      <c r="P44" s="37">
        <v>42895</v>
      </c>
      <c r="Q44" s="36">
        <v>42925</v>
      </c>
      <c r="R44" s="36">
        <v>42931</v>
      </c>
      <c r="S44" s="13" t="s">
        <v>284</v>
      </c>
      <c r="T44" s="5" t="s">
        <v>40</v>
      </c>
      <c r="U44" s="5" t="s">
        <v>50</v>
      </c>
      <c r="V44" s="5">
        <v>126</v>
      </c>
      <c r="W44" s="5" t="s">
        <v>263</v>
      </c>
      <c r="X44" s="5"/>
      <c r="Y44" s="5">
        <v>138</v>
      </c>
      <c r="Z44" s="5"/>
      <c r="AA44" s="5"/>
      <c r="AB44" s="39" t="s">
        <v>82</v>
      </c>
    </row>
    <row r="45" spans="1:28" ht="24.95" customHeight="1" x14ac:dyDescent="0.25">
      <c r="A45" s="10" t="s">
        <v>285</v>
      </c>
      <c r="B45" s="5">
        <v>22</v>
      </c>
      <c r="C45" s="9" t="s">
        <v>286</v>
      </c>
      <c r="D45" s="5" t="s">
        <v>99</v>
      </c>
      <c r="E45" s="5">
        <v>1</v>
      </c>
      <c r="F45" s="12">
        <v>0</v>
      </c>
      <c r="G45" s="5" t="s">
        <v>47</v>
      </c>
      <c r="H45" s="19">
        <v>42802</v>
      </c>
      <c r="I45" s="22">
        <f>IF(ISBLANK(H45),,H45-W45)</f>
        <v>2</v>
      </c>
      <c r="J45" s="19">
        <v>42809</v>
      </c>
      <c r="K45" s="20" t="s">
        <v>287</v>
      </c>
      <c r="L45" s="20" t="s">
        <v>288</v>
      </c>
      <c r="M45" s="20" t="s">
        <v>288</v>
      </c>
      <c r="N45" s="20" t="s">
        <v>288</v>
      </c>
      <c r="O45" s="20" t="s">
        <v>288</v>
      </c>
      <c r="P45" s="20" t="s">
        <v>288</v>
      </c>
      <c r="Q45" s="20" t="s">
        <v>288</v>
      </c>
      <c r="R45" s="20" t="s">
        <v>288</v>
      </c>
      <c r="S45" s="5" t="s">
        <v>289</v>
      </c>
      <c r="T45" s="5" t="s">
        <v>40</v>
      </c>
      <c r="U45" s="5" t="s">
        <v>50</v>
      </c>
      <c r="V45" s="5">
        <v>119</v>
      </c>
      <c r="W45" s="5" t="s">
        <v>290</v>
      </c>
      <c r="X45" s="5"/>
      <c r="Y45" s="15">
        <v>201</v>
      </c>
      <c r="Z45" s="5"/>
      <c r="AA45" s="5"/>
      <c r="AB45" s="39"/>
    </row>
    <row r="46" spans="1:28" ht="24.95" customHeight="1" x14ac:dyDescent="0.25">
      <c r="A46" s="10" t="s">
        <v>291</v>
      </c>
      <c r="B46" s="5">
        <v>105</v>
      </c>
      <c r="C46" s="9" t="s">
        <v>292</v>
      </c>
      <c r="D46" s="5" t="s">
        <v>54</v>
      </c>
      <c r="E46" s="5">
        <v>4</v>
      </c>
      <c r="F46" s="5">
        <v>2</v>
      </c>
      <c r="G46" s="5" t="s">
        <v>183</v>
      </c>
      <c r="H46" s="4"/>
      <c r="I46" s="21"/>
      <c r="J46" s="21"/>
      <c r="K46" s="20"/>
      <c r="L46" s="20"/>
      <c r="M46" s="20"/>
      <c r="N46" s="20"/>
      <c r="O46" s="19"/>
      <c r="P46" s="20"/>
      <c r="Q46" s="19"/>
      <c r="R46" s="19"/>
      <c r="S46" s="5" t="s">
        <v>262</v>
      </c>
      <c r="T46" s="5" t="s">
        <v>49</v>
      </c>
      <c r="U46" s="5" t="s">
        <v>50</v>
      </c>
      <c r="V46" s="5">
        <v>24</v>
      </c>
      <c r="W46" s="5" t="s">
        <v>263</v>
      </c>
      <c r="X46" s="5"/>
      <c r="Y46" s="5">
        <v>61</v>
      </c>
      <c r="Z46" s="5"/>
      <c r="AA46" s="5"/>
      <c r="AB46" s="39"/>
    </row>
    <row r="47" spans="1:28" ht="24.95" customHeight="1" x14ac:dyDescent="0.25">
      <c r="A47" s="10" t="s">
        <v>293</v>
      </c>
      <c r="B47" s="5">
        <v>99</v>
      </c>
      <c r="C47" s="11" t="s">
        <v>294</v>
      </c>
      <c r="D47" s="5" t="s">
        <v>156</v>
      </c>
      <c r="E47" s="5">
        <v>4</v>
      </c>
      <c r="F47" s="13">
        <v>1</v>
      </c>
      <c r="G47" s="5" t="s">
        <v>295</v>
      </c>
      <c r="H47" s="19">
        <v>42816</v>
      </c>
      <c r="I47" s="22"/>
      <c r="J47" s="22" t="s">
        <v>38</v>
      </c>
      <c r="K47" s="20" t="s">
        <v>38</v>
      </c>
      <c r="L47" s="20" t="s">
        <v>38</v>
      </c>
      <c r="M47" s="20" t="s">
        <v>38</v>
      </c>
      <c r="N47" s="20" t="s">
        <v>38</v>
      </c>
      <c r="O47" s="19" t="s">
        <v>185</v>
      </c>
      <c r="P47" s="19" t="s">
        <v>185</v>
      </c>
      <c r="Q47" s="19" t="s">
        <v>38</v>
      </c>
      <c r="R47" s="19" t="s">
        <v>38</v>
      </c>
      <c r="S47" s="5" t="s">
        <v>296</v>
      </c>
      <c r="T47" s="5" t="s">
        <v>49</v>
      </c>
      <c r="U47" s="5" t="s">
        <v>50</v>
      </c>
      <c r="V47" s="5">
        <v>38</v>
      </c>
      <c r="W47" s="5" t="s">
        <v>297</v>
      </c>
      <c r="X47" s="5"/>
      <c r="Y47" s="5">
        <v>60</v>
      </c>
      <c r="Z47" s="5"/>
      <c r="AA47" s="5"/>
      <c r="AB47" s="39"/>
    </row>
    <row r="48" spans="1:28" ht="24.95" customHeight="1" x14ac:dyDescent="0.25">
      <c r="A48" s="10" t="s">
        <v>298</v>
      </c>
      <c r="B48" s="5">
        <v>59</v>
      </c>
      <c r="C48" s="9" t="s">
        <v>299</v>
      </c>
      <c r="D48" s="5" t="s">
        <v>46</v>
      </c>
      <c r="E48" s="5">
        <v>1</v>
      </c>
      <c r="F48" s="12">
        <v>0</v>
      </c>
      <c r="G48" s="5" t="s">
        <v>47</v>
      </c>
      <c r="H48" s="4"/>
      <c r="I48" s="21"/>
      <c r="J48" s="21"/>
      <c r="K48" s="20"/>
      <c r="L48" s="20"/>
      <c r="M48" s="20"/>
      <c r="N48" s="20"/>
      <c r="O48" s="19"/>
      <c r="P48" s="20"/>
      <c r="Q48" s="19"/>
      <c r="R48" s="19"/>
      <c r="S48" s="5" t="s">
        <v>300</v>
      </c>
      <c r="T48" s="5" t="s">
        <v>301</v>
      </c>
      <c r="U48" s="5" t="s">
        <v>174</v>
      </c>
      <c r="V48" s="5">
        <v>16</v>
      </c>
      <c r="W48" s="14" t="s">
        <v>302</v>
      </c>
      <c r="X48" s="5"/>
      <c r="Y48" s="39">
        <v>61</v>
      </c>
      <c r="Z48" s="5"/>
      <c r="AA48" s="5"/>
      <c r="AB48" s="39"/>
    </row>
    <row r="49" spans="1:28" ht="24.95" customHeight="1" x14ac:dyDescent="0.25">
      <c r="A49" s="10" t="s">
        <v>303</v>
      </c>
      <c r="B49" s="5">
        <v>108</v>
      </c>
      <c r="C49" s="9" t="s">
        <v>304</v>
      </c>
      <c r="D49" s="5" t="s">
        <v>46</v>
      </c>
      <c r="E49" s="5">
        <v>2</v>
      </c>
      <c r="F49" s="13">
        <v>1</v>
      </c>
      <c r="G49" s="5">
        <v>6</v>
      </c>
      <c r="H49" s="4"/>
      <c r="I49" s="21"/>
      <c r="J49" s="21"/>
      <c r="K49" s="20"/>
      <c r="L49" s="20"/>
      <c r="M49" s="20"/>
      <c r="N49" s="20"/>
      <c r="O49" s="19"/>
      <c r="P49" s="20"/>
      <c r="Q49" s="19"/>
      <c r="R49" s="19"/>
      <c r="S49" s="5" t="s">
        <v>253</v>
      </c>
      <c r="T49" s="5" t="s">
        <v>301</v>
      </c>
      <c r="U49" s="5" t="s">
        <v>174</v>
      </c>
      <c r="V49" s="5">
        <v>16</v>
      </c>
      <c r="W49" s="5" t="s">
        <v>254</v>
      </c>
      <c r="X49" s="5"/>
      <c r="Y49" s="5">
        <v>61</v>
      </c>
      <c r="Z49" s="5"/>
      <c r="AA49" s="5"/>
      <c r="AB49" s="39"/>
    </row>
    <row r="50" spans="1:28" ht="24.95" customHeight="1" x14ac:dyDescent="0.25">
      <c r="A50" s="10" t="s">
        <v>305</v>
      </c>
      <c r="B50" s="5">
        <v>36</v>
      </c>
      <c r="C50" s="26" t="s">
        <v>306</v>
      </c>
      <c r="D50" s="5" t="s">
        <v>46</v>
      </c>
      <c r="E50" s="5">
        <v>3</v>
      </c>
      <c r="F50" s="12">
        <v>0</v>
      </c>
      <c r="G50" s="5" t="s">
        <v>47</v>
      </c>
      <c r="H50" s="19"/>
      <c r="I50" s="22"/>
      <c r="J50" s="22"/>
      <c r="K50" s="20"/>
      <c r="L50" s="20"/>
      <c r="M50" s="20"/>
      <c r="N50" s="19"/>
      <c r="O50" s="19"/>
      <c r="P50" s="19"/>
      <c r="Q50" s="19"/>
      <c r="R50" s="19"/>
      <c r="S50" s="5" t="s">
        <v>280</v>
      </c>
      <c r="T50" s="5" t="s">
        <v>301</v>
      </c>
      <c r="U50" s="5" t="s">
        <v>174</v>
      </c>
      <c r="V50" s="5">
        <v>16</v>
      </c>
      <c r="W50" s="5" t="s">
        <v>281</v>
      </c>
      <c r="X50" s="5"/>
      <c r="Y50" s="5">
        <v>60</v>
      </c>
      <c r="Z50" s="5"/>
      <c r="AA50" s="5"/>
      <c r="AB50" s="39"/>
    </row>
    <row r="51" spans="1:28" ht="24.95" customHeight="1" x14ac:dyDescent="0.25">
      <c r="A51" s="10" t="s">
        <v>307</v>
      </c>
      <c r="B51" s="5">
        <v>74</v>
      </c>
      <c r="C51" s="9" t="s">
        <v>308</v>
      </c>
      <c r="D51" s="5" t="s">
        <v>46</v>
      </c>
      <c r="E51" s="5">
        <v>1</v>
      </c>
      <c r="F51" s="12">
        <v>0</v>
      </c>
      <c r="G51" s="5">
        <v>0</v>
      </c>
      <c r="H51" s="4"/>
      <c r="I51" s="21"/>
      <c r="J51" s="21"/>
      <c r="K51" s="20"/>
      <c r="L51" s="20"/>
      <c r="M51" s="20"/>
      <c r="N51" s="20"/>
      <c r="O51" s="19"/>
      <c r="P51" s="20"/>
      <c r="Q51" s="19"/>
      <c r="R51" s="19"/>
      <c r="S51" s="5" t="s">
        <v>248</v>
      </c>
      <c r="T51" s="5" t="s">
        <v>301</v>
      </c>
      <c r="U51" s="5" t="s">
        <v>174</v>
      </c>
      <c r="V51" s="5">
        <v>13</v>
      </c>
      <c r="W51" s="5" t="s">
        <v>249</v>
      </c>
      <c r="X51" s="5"/>
      <c r="Y51" s="5">
        <v>61</v>
      </c>
      <c r="Z51" s="5"/>
      <c r="AA51" s="5"/>
      <c r="AB51" s="39"/>
    </row>
    <row r="52" spans="1:28" ht="24.95" customHeight="1" x14ac:dyDescent="0.25">
      <c r="A52" s="10" t="s">
        <v>309</v>
      </c>
      <c r="B52" s="5">
        <v>71</v>
      </c>
      <c r="C52" s="25" t="s">
        <v>310</v>
      </c>
      <c r="D52" s="5" t="s">
        <v>46</v>
      </c>
      <c r="E52" s="5">
        <v>2</v>
      </c>
      <c r="F52" s="12">
        <v>0</v>
      </c>
      <c r="G52" s="5" t="s">
        <v>47</v>
      </c>
      <c r="H52" s="19"/>
      <c r="I52" s="22" t="str">
        <f>IF(ISBLANK(H52),"",H52-W52)</f>
        <v/>
      </c>
      <c r="J52" s="22"/>
      <c r="K52" s="20"/>
      <c r="L52" s="20"/>
      <c r="M52" s="20"/>
      <c r="N52" s="20"/>
      <c r="O52" s="19"/>
      <c r="P52" s="19"/>
      <c r="Q52" s="19"/>
      <c r="R52" s="19"/>
      <c r="S52" s="5" t="s">
        <v>195</v>
      </c>
      <c r="T52" s="5" t="s">
        <v>301</v>
      </c>
      <c r="U52" s="5" t="s">
        <v>174</v>
      </c>
      <c r="V52" s="5">
        <v>33</v>
      </c>
      <c r="W52" s="5" t="s">
        <v>141</v>
      </c>
      <c r="X52" s="5"/>
      <c r="Y52" s="5">
        <v>60</v>
      </c>
      <c r="Z52" s="5"/>
      <c r="AA52" s="5"/>
      <c r="AB52" s="39"/>
    </row>
    <row r="53" spans="1:28" ht="24.95" customHeight="1" x14ac:dyDescent="0.25">
      <c r="A53" s="10" t="s">
        <v>311</v>
      </c>
      <c r="B53" s="5">
        <v>68</v>
      </c>
      <c r="C53" s="25" t="s">
        <v>312</v>
      </c>
      <c r="D53" s="5" t="s">
        <v>46</v>
      </c>
      <c r="E53" s="5">
        <v>1</v>
      </c>
      <c r="F53" s="12">
        <v>0</v>
      </c>
      <c r="G53" s="5" t="s">
        <v>47</v>
      </c>
      <c r="H53" s="19"/>
      <c r="I53" s="22"/>
      <c r="J53" s="22"/>
      <c r="K53" s="20"/>
      <c r="L53" s="20"/>
      <c r="M53" s="20"/>
      <c r="N53" s="20"/>
      <c r="O53" s="19"/>
      <c r="P53" s="19"/>
      <c r="Q53" s="19"/>
      <c r="R53" s="19"/>
      <c r="S53" s="5" t="s">
        <v>195</v>
      </c>
      <c r="T53" s="5" t="s">
        <v>301</v>
      </c>
      <c r="U53" s="5" t="s">
        <v>174</v>
      </c>
      <c r="V53" s="5">
        <v>12</v>
      </c>
      <c r="W53" s="5" t="s">
        <v>141</v>
      </c>
      <c r="X53" s="5"/>
      <c r="Y53" s="5">
        <v>60</v>
      </c>
      <c r="Z53" s="5"/>
      <c r="AA53" s="5"/>
      <c r="AB53" s="39"/>
    </row>
    <row r="54" spans="1:28" ht="24.95" customHeight="1" x14ac:dyDescent="0.25">
      <c r="A54" s="10" t="s">
        <v>313</v>
      </c>
      <c r="B54" s="5">
        <v>65</v>
      </c>
      <c r="C54" s="9" t="s">
        <v>314</v>
      </c>
      <c r="D54" s="5" t="s">
        <v>46</v>
      </c>
      <c r="E54" s="5">
        <v>1</v>
      </c>
      <c r="F54" s="12">
        <v>0</v>
      </c>
      <c r="G54" s="5">
        <v>0</v>
      </c>
      <c r="H54" s="4"/>
      <c r="I54" s="21"/>
      <c r="J54" s="21"/>
      <c r="K54" s="20"/>
      <c r="L54" s="20"/>
      <c r="M54" s="20"/>
      <c r="N54" s="20"/>
      <c r="O54" s="19"/>
      <c r="P54" s="20"/>
      <c r="Q54" s="19"/>
      <c r="R54" s="19"/>
      <c r="S54" s="5" t="s">
        <v>315</v>
      </c>
      <c r="T54" s="5" t="s">
        <v>301</v>
      </c>
      <c r="U54" s="5" t="s">
        <v>174</v>
      </c>
      <c r="V54" s="5">
        <v>9</v>
      </c>
      <c r="W54" s="5" t="s">
        <v>170</v>
      </c>
      <c r="X54" s="5"/>
      <c r="Y54" s="5">
        <v>61</v>
      </c>
      <c r="Z54" s="5"/>
      <c r="AA54" s="5"/>
      <c r="AB54" s="39"/>
    </row>
    <row r="55" spans="1:28" ht="24.95" customHeight="1" x14ac:dyDescent="0.25">
      <c r="A55" s="10" t="s">
        <v>316</v>
      </c>
      <c r="B55" s="5">
        <v>595</v>
      </c>
      <c r="C55" s="9" t="s">
        <v>317</v>
      </c>
      <c r="D55" s="5" t="s">
        <v>46</v>
      </c>
      <c r="E55" s="5">
        <v>2</v>
      </c>
      <c r="F55" s="12">
        <v>0</v>
      </c>
      <c r="G55" s="5" t="s">
        <v>318</v>
      </c>
      <c r="H55" s="19"/>
      <c r="I55" s="22"/>
      <c r="J55" s="74"/>
      <c r="K55" s="20"/>
      <c r="L55" s="20"/>
      <c r="M55" s="20"/>
      <c r="N55" s="19"/>
      <c r="O55" s="19"/>
      <c r="P55" s="19"/>
      <c r="Q55" s="19"/>
      <c r="R55" s="19"/>
      <c r="S55" s="5" t="s">
        <v>280</v>
      </c>
      <c r="T55" s="5" t="s">
        <v>301</v>
      </c>
      <c r="U55" s="5" t="s">
        <v>174</v>
      </c>
      <c r="V55" s="5">
        <v>9</v>
      </c>
      <c r="W55" s="5" t="s">
        <v>281</v>
      </c>
      <c r="X55" s="5"/>
      <c r="Y55" s="5">
        <v>60</v>
      </c>
      <c r="Z55" s="5"/>
      <c r="AA55" s="5"/>
      <c r="AB55" s="39"/>
    </row>
    <row r="56" spans="1:28" ht="24.95" customHeight="1" x14ac:dyDescent="0.25">
      <c r="A56" s="10" t="s">
        <v>319</v>
      </c>
      <c r="B56" s="5">
        <v>109</v>
      </c>
      <c r="C56" s="9" t="s">
        <v>320</v>
      </c>
      <c r="D56" s="5" t="s">
        <v>46</v>
      </c>
      <c r="E56" s="5">
        <v>2</v>
      </c>
      <c r="F56" s="13">
        <v>1</v>
      </c>
      <c r="G56" s="5" t="s">
        <v>183</v>
      </c>
      <c r="H56" s="19"/>
      <c r="I56" s="22"/>
      <c r="J56" s="22"/>
      <c r="K56" s="20"/>
      <c r="L56" s="20"/>
      <c r="M56" s="20"/>
      <c r="N56" s="19"/>
      <c r="O56" s="19"/>
      <c r="P56" s="19"/>
      <c r="Q56" s="19"/>
      <c r="R56" s="19"/>
      <c r="S56" s="5" t="s">
        <v>280</v>
      </c>
      <c r="T56" s="5" t="s">
        <v>301</v>
      </c>
      <c r="U56" s="5" t="s">
        <v>174</v>
      </c>
      <c r="V56" s="5">
        <v>9</v>
      </c>
      <c r="W56" s="5" t="s">
        <v>281</v>
      </c>
      <c r="X56" s="5"/>
      <c r="Y56" s="5">
        <v>60</v>
      </c>
      <c r="Z56" s="5"/>
      <c r="AA56" s="5"/>
      <c r="AB56" s="39"/>
    </row>
    <row r="57" spans="1:28" ht="24.95" customHeight="1" x14ac:dyDescent="0.25">
      <c r="A57" s="10" t="s">
        <v>321</v>
      </c>
      <c r="B57" s="5">
        <v>16</v>
      </c>
      <c r="C57" s="9" t="s">
        <v>322</v>
      </c>
      <c r="D57" s="5" t="s">
        <v>46</v>
      </c>
      <c r="E57" s="12">
        <v>14</v>
      </c>
      <c r="F57" s="13">
        <v>1</v>
      </c>
      <c r="G57" s="5" t="s">
        <v>323</v>
      </c>
      <c r="H57" s="4"/>
      <c r="I57" s="21"/>
      <c r="J57" s="21"/>
      <c r="K57" s="20"/>
      <c r="L57" s="20"/>
      <c r="M57" s="20"/>
      <c r="N57" s="20"/>
      <c r="O57" s="19"/>
      <c r="P57" s="20"/>
      <c r="Q57" s="19"/>
      <c r="R57" s="19"/>
      <c r="S57" s="5" t="s">
        <v>324</v>
      </c>
      <c r="T57" s="5" t="s">
        <v>301</v>
      </c>
      <c r="U57" s="5" t="s">
        <v>174</v>
      </c>
      <c r="V57" s="5">
        <v>7</v>
      </c>
      <c r="W57" s="5" t="s">
        <v>325</v>
      </c>
      <c r="X57" s="5"/>
      <c r="Y57" s="5">
        <v>61</v>
      </c>
      <c r="Z57" s="5"/>
      <c r="AA57" s="5"/>
      <c r="AB57" s="39"/>
    </row>
    <row r="58" spans="1:28" ht="24.95" customHeight="1" x14ac:dyDescent="0.25">
      <c r="A58" s="10" t="s">
        <v>326</v>
      </c>
      <c r="B58" s="5">
        <v>55</v>
      </c>
      <c r="C58" s="25" t="s">
        <v>327</v>
      </c>
      <c r="D58" s="5" t="s">
        <v>46</v>
      </c>
      <c r="E58" s="5">
        <v>1</v>
      </c>
      <c r="F58" s="12">
        <v>0</v>
      </c>
      <c r="G58" s="5" t="s">
        <v>47</v>
      </c>
      <c r="H58" s="19"/>
      <c r="I58" s="22"/>
      <c r="J58" s="22"/>
      <c r="K58" s="20"/>
      <c r="L58" s="20"/>
      <c r="M58" s="20"/>
      <c r="N58" s="20"/>
      <c r="O58" s="19"/>
      <c r="P58" s="19"/>
      <c r="Q58" s="19"/>
      <c r="R58" s="19"/>
      <c r="S58" s="5" t="s">
        <v>120</v>
      </c>
      <c r="T58" s="5" t="s">
        <v>49</v>
      </c>
      <c r="U58" s="5" t="s">
        <v>174</v>
      </c>
      <c r="V58" s="5">
        <v>4</v>
      </c>
      <c r="W58" s="5" t="s">
        <v>328</v>
      </c>
      <c r="X58" s="5"/>
      <c r="Y58" s="5">
        <v>60</v>
      </c>
      <c r="Z58" s="5"/>
      <c r="AA58" s="5"/>
      <c r="AB58" s="39"/>
    </row>
    <row r="59" spans="1:28" ht="24.95" customHeight="1" x14ac:dyDescent="0.25">
      <c r="A59" s="10" t="s">
        <v>329</v>
      </c>
      <c r="B59" s="5">
        <v>21</v>
      </c>
      <c r="C59" s="9" t="s">
        <v>330</v>
      </c>
      <c r="D59" s="5" t="s">
        <v>99</v>
      </c>
      <c r="E59" s="5">
        <v>1</v>
      </c>
      <c r="F59" s="12">
        <v>0</v>
      </c>
      <c r="G59" s="5" t="s">
        <v>47</v>
      </c>
      <c r="H59" s="19">
        <v>42810</v>
      </c>
      <c r="I59" s="22">
        <f>IF(ISBLANK(H59),,H59-W59)</f>
        <v>9</v>
      </c>
      <c r="J59" s="22"/>
      <c r="K59" s="20" t="s">
        <v>287</v>
      </c>
      <c r="L59" s="20" t="s">
        <v>288</v>
      </c>
      <c r="M59" s="20" t="s">
        <v>288</v>
      </c>
      <c r="N59" s="20" t="s">
        <v>288</v>
      </c>
      <c r="O59" s="20" t="s">
        <v>288</v>
      </c>
      <c r="P59" s="20" t="s">
        <v>288</v>
      </c>
      <c r="Q59" s="20" t="s">
        <v>288</v>
      </c>
      <c r="R59" s="20" t="s">
        <v>288</v>
      </c>
      <c r="S59" s="5" t="s">
        <v>289</v>
      </c>
      <c r="T59" s="5" t="s">
        <v>40</v>
      </c>
      <c r="U59" s="5" t="s">
        <v>50</v>
      </c>
      <c r="V59" s="5">
        <v>118</v>
      </c>
      <c r="W59" s="5" t="s">
        <v>281</v>
      </c>
      <c r="X59" s="5"/>
      <c r="Y59" s="15">
        <v>200</v>
      </c>
      <c r="Z59" s="5"/>
      <c r="AA59" s="5"/>
      <c r="AB59" s="39"/>
    </row>
    <row r="60" spans="1:28" ht="24.95" customHeight="1" x14ac:dyDescent="0.25">
      <c r="A60" s="10" t="s">
        <v>331</v>
      </c>
      <c r="B60" s="5">
        <v>345</v>
      </c>
      <c r="C60" s="9" t="s">
        <v>332</v>
      </c>
      <c r="D60" s="5" t="s">
        <v>113</v>
      </c>
      <c r="E60" s="5">
        <v>5</v>
      </c>
      <c r="F60" s="5">
        <v>5</v>
      </c>
      <c r="G60" s="5" t="s">
        <v>114</v>
      </c>
      <c r="H60" s="19">
        <v>42810</v>
      </c>
      <c r="I60" s="22">
        <f>IF(ISBLANK(H60),,H60-W60)</f>
        <v>9</v>
      </c>
      <c r="J60" s="52"/>
      <c r="K60" s="23" t="s">
        <v>333</v>
      </c>
      <c r="L60" s="20" t="s">
        <v>38</v>
      </c>
      <c r="M60" s="20" t="s">
        <v>334</v>
      </c>
      <c r="N60" s="20" t="s">
        <v>334</v>
      </c>
      <c r="O60" s="20" t="s">
        <v>334</v>
      </c>
      <c r="P60" s="20" t="s">
        <v>334</v>
      </c>
      <c r="Q60" s="20" t="s">
        <v>334</v>
      </c>
      <c r="R60" s="36">
        <v>42919</v>
      </c>
      <c r="S60" s="5" t="s">
        <v>335</v>
      </c>
      <c r="T60" s="5" t="s">
        <v>40</v>
      </c>
      <c r="U60" s="5" t="s">
        <v>50</v>
      </c>
      <c r="V60" s="5">
        <v>118</v>
      </c>
      <c r="W60" s="5" t="s">
        <v>281</v>
      </c>
      <c r="X60" s="5"/>
      <c r="Y60" s="16">
        <v>140</v>
      </c>
      <c r="Z60" s="5"/>
      <c r="AA60" s="5"/>
      <c r="AB60" s="39" t="s">
        <v>276</v>
      </c>
    </row>
    <row r="61" spans="1:28" ht="24.95" customHeight="1" x14ac:dyDescent="0.25">
      <c r="A61" s="10" t="s">
        <v>336</v>
      </c>
      <c r="B61" s="5">
        <v>91</v>
      </c>
      <c r="C61" s="9" t="s">
        <v>337</v>
      </c>
      <c r="D61" s="5" t="s">
        <v>99</v>
      </c>
      <c r="E61" s="5">
        <v>3</v>
      </c>
      <c r="F61" s="13">
        <v>1</v>
      </c>
      <c r="G61" s="5" t="s">
        <v>338</v>
      </c>
      <c r="H61" s="19">
        <v>42810</v>
      </c>
      <c r="I61" s="22">
        <f>IF(ISBLANK(H61),,H61-W61)</f>
        <v>9</v>
      </c>
      <c r="J61" s="22"/>
      <c r="K61" s="20" t="s">
        <v>38</v>
      </c>
      <c r="L61" s="20" t="s">
        <v>287</v>
      </c>
      <c r="M61" s="54">
        <v>42895</v>
      </c>
      <c r="N61" s="54">
        <v>42909</v>
      </c>
      <c r="O61" s="20" t="s">
        <v>79</v>
      </c>
      <c r="P61" s="54">
        <v>42914</v>
      </c>
      <c r="Q61" s="20">
        <v>42942</v>
      </c>
      <c r="R61" s="20">
        <v>42949</v>
      </c>
      <c r="S61" s="5" t="s">
        <v>339</v>
      </c>
      <c r="T61" s="5" t="s">
        <v>40</v>
      </c>
      <c r="U61" s="5" t="s">
        <v>50</v>
      </c>
      <c r="V61" s="5">
        <v>118</v>
      </c>
      <c r="W61" s="5" t="s">
        <v>281</v>
      </c>
      <c r="X61" s="5"/>
      <c r="Y61" s="16">
        <v>148</v>
      </c>
      <c r="Z61" s="5"/>
      <c r="AA61" s="5"/>
      <c r="AB61" s="39" t="s">
        <v>82</v>
      </c>
    </row>
    <row r="62" spans="1:28" ht="24.95" customHeight="1" x14ac:dyDescent="0.25">
      <c r="A62" s="10" t="s">
        <v>340</v>
      </c>
      <c r="B62" s="5">
        <v>4</v>
      </c>
      <c r="C62" s="26" t="s">
        <v>341</v>
      </c>
      <c r="D62" s="5" t="s">
        <v>46</v>
      </c>
      <c r="E62" s="12">
        <v>15</v>
      </c>
      <c r="F62" s="5">
        <v>3</v>
      </c>
      <c r="G62" s="5" t="s">
        <v>342</v>
      </c>
      <c r="H62" s="19"/>
      <c r="I62" s="22" t="str">
        <f>IF(ISBLANK(H62),"",H62-W62)</f>
        <v/>
      </c>
      <c r="J62" s="22"/>
      <c r="K62" s="20"/>
      <c r="L62" s="20"/>
      <c r="M62" s="20"/>
      <c r="N62" s="19"/>
      <c r="O62" s="19"/>
      <c r="P62" s="19"/>
      <c r="Q62" s="19"/>
      <c r="R62" s="19"/>
      <c r="S62" s="5" t="s">
        <v>39</v>
      </c>
      <c r="T62" s="5" t="s">
        <v>301</v>
      </c>
      <c r="U62" s="5" t="s">
        <v>174</v>
      </c>
      <c r="V62" s="5">
        <v>17</v>
      </c>
      <c r="W62" s="5" t="s">
        <v>132</v>
      </c>
      <c r="X62" s="5"/>
      <c r="Y62" s="5">
        <v>61</v>
      </c>
      <c r="Z62" s="5"/>
      <c r="AA62" s="5"/>
      <c r="AB62" s="39"/>
    </row>
    <row r="63" spans="1:28" ht="24.95" customHeight="1" x14ac:dyDescent="0.25">
      <c r="A63" s="59" t="s">
        <v>343</v>
      </c>
      <c r="B63" s="5"/>
      <c r="C63" s="9" t="s">
        <v>344</v>
      </c>
      <c r="D63" s="5" t="s">
        <v>37</v>
      </c>
      <c r="E63" s="5" t="s">
        <v>38</v>
      </c>
      <c r="F63" s="5" t="s">
        <v>38</v>
      </c>
      <c r="G63" s="5" t="s">
        <v>38</v>
      </c>
      <c r="H63" s="19"/>
      <c r="I63" s="22"/>
      <c r="J63" s="22"/>
      <c r="K63" s="20"/>
      <c r="L63" s="20"/>
      <c r="M63" s="20"/>
      <c r="N63" s="20"/>
      <c r="O63" s="19"/>
      <c r="P63" s="20"/>
      <c r="Q63" s="19"/>
      <c r="R63" s="19"/>
      <c r="S63" s="5"/>
      <c r="T63" s="5" t="s">
        <v>40</v>
      </c>
      <c r="U63" s="5" t="s">
        <v>41</v>
      </c>
      <c r="V63" s="5">
        <v>103</v>
      </c>
      <c r="W63" s="5" t="s">
        <v>141</v>
      </c>
      <c r="X63" s="5"/>
      <c r="Y63" s="5"/>
      <c r="Z63" s="5"/>
      <c r="AA63" s="5"/>
      <c r="AB63" s="39"/>
    </row>
    <row r="64" spans="1:28" ht="30.75" customHeight="1" x14ac:dyDescent="0.25">
      <c r="A64" s="10" t="s">
        <v>345</v>
      </c>
      <c r="B64" s="5">
        <v>534</v>
      </c>
      <c r="C64" s="9" t="s">
        <v>346</v>
      </c>
      <c r="D64" s="5" t="s">
        <v>46</v>
      </c>
      <c r="E64" s="12">
        <v>10</v>
      </c>
      <c r="F64" s="12">
        <v>0</v>
      </c>
      <c r="G64" s="5" t="s">
        <v>347</v>
      </c>
      <c r="H64" s="19"/>
      <c r="I64" s="22" t="str">
        <f t="shared" ref="I64:I72" si="0">IF(ISBLANK(H64),"",H64-W64)</f>
        <v/>
      </c>
      <c r="J64" s="22"/>
      <c r="K64" s="20"/>
      <c r="L64" s="20"/>
      <c r="M64" s="20"/>
      <c r="N64" s="19"/>
      <c r="O64" s="19"/>
      <c r="P64" s="19"/>
      <c r="Q64" s="19"/>
      <c r="R64" s="19"/>
      <c r="S64" s="5" t="s">
        <v>48</v>
      </c>
      <c r="T64" s="5" t="s">
        <v>301</v>
      </c>
      <c r="U64" s="5" t="s">
        <v>174</v>
      </c>
      <c r="V64" s="5">
        <v>10</v>
      </c>
      <c r="W64" s="5" t="s">
        <v>51</v>
      </c>
      <c r="X64" s="5"/>
      <c r="Y64" s="5">
        <v>61</v>
      </c>
      <c r="Z64" s="5"/>
      <c r="AA64" s="5"/>
      <c r="AB64" s="39"/>
    </row>
    <row r="65" spans="1:28" ht="31.5" customHeight="1" x14ac:dyDescent="0.3">
      <c r="A65" s="10" t="s">
        <v>348</v>
      </c>
      <c r="B65" s="5">
        <v>101</v>
      </c>
      <c r="C65" s="25" t="s">
        <v>349</v>
      </c>
      <c r="D65" s="5" t="s">
        <v>350</v>
      </c>
      <c r="E65" s="5">
        <v>4</v>
      </c>
      <c r="F65" s="5">
        <v>2</v>
      </c>
      <c r="G65" s="5" t="s">
        <v>183</v>
      </c>
      <c r="H65" s="19">
        <v>42832</v>
      </c>
      <c r="I65" s="22">
        <f t="shared" si="0"/>
        <v>8</v>
      </c>
      <c r="J65" s="61"/>
      <c r="K65" s="20"/>
      <c r="L65" s="20"/>
      <c r="M65" s="20"/>
      <c r="N65" s="20"/>
      <c r="O65" s="19"/>
      <c r="P65" s="19"/>
      <c r="Q65" s="19"/>
      <c r="R65" s="19"/>
      <c r="S65" s="5" t="s">
        <v>351</v>
      </c>
      <c r="T65" s="5" t="s">
        <v>40</v>
      </c>
      <c r="U65" s="5" t="s">
        <v>50</v>
      </c>
      <c r="V65" s="5">
        <v>95</v>
      </c>
      <c r="W65" s="5" t="s">
        <v>328</v>
      </c>
      <c r="X65" s="5"/>
      <c r="Y65" s="16">
        <v>155</v>
      </c>
      <c r="Z65" s="5"/>
      <c r="AA65" s="5"/>
      <c r="AB65" s="39"/>
    </row>
    <row r="66" spans="1:28" ht="31.5" customHeight="1" x14ac:dyDescent="0.25">
      <c r="A66" s="10" t="s">
        <v>352</v>
      </c>
      <c r="B66" s="5">
        <v>51</v>
      </c>
      <c r="C66" s="26" t="s">
        <v>353</v>
      </c>
      <c r="D66" s="5" t="s">
        <v>46</v>
      </c>
      <c r="E66" s="5">
        <v>3</v>
      </c>
      <c r="F66" s="12">
        <v>0</v>
      </c>
      <c r="G66" s="5" t="s">
        <v>47</v>
      </c>
      <c r="H66" s="19"/>
      <c r="I66" s="22" t="str">
        <f t="shared" si="0"/>
        <v/>
      </c>
      <c r="J66" s="22"/>
      <c r="K66" s="20"/>
      <c r="L66" s="20"/>
      <c r="M66" s="20"/>
      <c r="N66" s="19"/>
      <c r="O66" s="19"/>
      <c r="P66" s="19"/>
      <c r="Q66" s="19"/>
      <c r="R66" s="19"/>
      <c r="S66" s="5" t="s">
        <v>354</v>
      </c>
      <c r="T66" s="5" t="s">
        <v>301</v>
      </c>
      <c r="U66" s="5" t="s">
        <v>174</v>
      </c>
      <c r="V66" s="5">
        <v>9</v>
      </c>
      <c r="W66" s="5" t="s">
        <v>355</v>
      </c>
      <c r="X66" s="5"/>
      <c r="Y66" s="5">
        <v>61</v>
      </c>
      <c r="Z66" s="5"/>
      <c r="AA66" s="5"/>
      <c r="AB66" s="39"/>
    </row>
    <row r="67" spans="1:28" ht="31.5" customHeight="1" x14ac:dyDescent="0.25">
      <c r="A67" s="10" t="s">
        <v>356</v>
      </c>
      <c r="B67" s="5">
        <v>309</v>
      </c>
      <c r="C67" s="9" t="s">
        <v>357</v>
      </c>
      <c r="D67" s="5" t="s">
        <v>156</v>
      </c>
      <c r="E67" s="5">
        <v>1</v>
      </c>
      <c r="F67" s="13">
        <v>1</v>
      </c>
      <c r="G67" s="5" t="s">
        <v>114</v>
      </c>
      <c r="H67" s="19">
        <v>42832</v>
      </c>
      <c r="I67" s="22">
        <f t="shared" si="0"/>
        <v>4</v>
      </c>
      <c r="J67" s="52" t="s">
        <v>358</v>
      </c>
      <c r="K67" s="23" t="s">
        <v>359</v>
      </c>
      <c r="L67" s="23" t="s">
        <v>359</v>
      </c>
      <c r="M67" s="23" t="s">
        <v>360</v>
      </c>
      <c r="N67" s="37">
        <v>42888</v>
      </c>
      <c r="O67" s="24" t="s">
        <v>361</v>
      </c>
      <c r="P67" s="37">
        <v>42895</v>
      </c>
      <c r="Q67" s="36">
        <v>42923</v>
      </c>
      <c r="R67" s="36">
        <v>42930</v>
      </c>
      <c r="S67" s="13" t="s">
        <v>362</v>
      </c>
      <c r="T67" s="5" t="s">
        <v>40</v>
      </c>
      <c r="U67" s="5" t="s">
        <v>50</v>
      </c>
      <c r="V67" s="5">
        <v>91</v>
      </c>
      <c r="W67" s="5" t="s">
        <v>363</v>
      </c>
      <c r="X67" s="5"/>
      <c r="Y67" s="5">
        <v>102</v>
      </c>
      <c r="Z67" s="5"/>
      <c r="AA67" s="5"/>
      <c r="AB67" s="39" t="s">
        <v>82</v>
      </c>
    </row>
    <row r="68" spans="1:28" ht="31.5" customHeight="1" x14ac:dyDescent="0.25">
      <c r="A68" s="10" t="s">
        <v>364</v>
      </c>
      <c r="B68" s="5">
        <v>124</v>
      </c>
      <c r="C68" s="9" t="s">
        <v>365</v>
      </c>
      <c r="D68" s="5" t="s">
        <v>46</v>
      </c>
      <c r="E68" s="12">
        <v>12</v>
      </c>
      <c r="F68" s="5">
        <v>7</v>
      </c>
      <c r="G68" s="5" t="s">
        <v>366</v>
      </c>
      <c r="H68" s="19"/>
      <c r="I68" s="22" t="str">
        <f t="shared" si="0"/>
        <v/>
      </c>
      <c r="J68" s="22"/>
      <c r="K68" s="20"/>
      <c r="L68" s="20"/>
      <c r="M68" s="20"/>
      <c r="N68" s="19"/>
      <c r="O68" s="19"/>
      <c r="P68" s="19"/>
      <c r="Q68" s="19"/>
      <c r="R68" s="19"/>
      <c r="S68" s="5" t="s">
        <v>354</v>
      </c>
      <c r="T68" s="5" t="s">
        <v>301</v>
      </c>
      <c r="U68" s="5" t="s">
        <v>174</v>
      </c>
      <c r="V68" s="5">
        <v>9</v>
      </c>
      <c r="W68" s="5" t="s">
        <v>355</v>
      </c>
      <c r="X68" s="5"/>
      <c r="Y68" s="5">
        <v>61</v>
      </c>
      <c r="Z68" s="5"/>
      <c r="AA68" s="5"/>
      <c r="AB68" s="39"/>
    </row>
    <row r="69" spans="1:28" ht="31.5" customHeight="1" x14ac:dyDescent="0.25">
      <c r="A69" s="10" t="s">
        <v>367</v>
      </c>
      <c r="B69" s="5">
        <v>97</v>
      </c>
      <c r="C69" s="9" t="s">
        <v>368</v>
      </c>
      <c r="D69" s="5" t="s">
        <v>99</v>
      </c>
      <c r="E69" s="12">
        <v>10</v>
      </c>
      <c r="F69" s="5">
        <v>4</v>
      </c>
      <c r="G69" s="5" t="s">
        <v>610</v>
      </c>
      <c r="H69" s="19">
        <v>42842</v>
      </c>
      <c r="I69" s="22">
        <f t="shared" si="0"/>
        <v>10</v>
      </c>
      <c r="J69" s="22"/>
      <c r="K69" s="54" t="s">
        <v>369</v>
      </c>
      <c r="L69" s="56" t="s">
        <v>38</v>
      </c>
      <c r="M69" s="20" t="s">
        <v>38</v>
      </c>
      <c r="N69" s="19">
        <v>42962</v>
      </c>
      <c r="O69" s="19"/>
      <c r="P69" s="19">
        <v>43008</v>
      </c>
      <c r="Q69" s="19">
        <v>43069</v>
      </c>
      <c r="R69" s="19">
        <v>43076</v>
      </c>
      <c r="S69" s="5" t="s">
        <v>70</v>
      </c>
      <c r="T69" s="5" t="s">
        <v>40</v>
      </c>
      <c r="U69" s="5" t="s">
        <v>50</v>
      </c>
      <c r="V69" s="5">
        <v>87</v>
      </c>
      <c r="W69" s="5" t="s">
        <v>132</v>
      </c>
      <c r="X69" s="5"/>
      <c r="Y69" s="15">
        <v>244</v>
      </c>
      <c r="Z69" s="5"/>
      <c r="AA69" s="5"/>
      <c r="AB69" s="39"/>
    </row>
    <row r="70" spans="1:28" ht="31.5" customHeight="1" x14ac:dyDescent="0.25">
      <c r="A70" s="10" t="s">
        <v>370</v>
      </c>
      <c r="B70" s="5">
        <v>35</v>
      </c>
      <c r="C70" s="26" t="s">
        <v>371</v>
      </c>
      <c r="D70" s="5" t="s">
        <v>92</v>
      </c>
      <c r="E70" s="5">
        <v>5</v>
      </c>
      <c r="F70" s="12">
        <v>0</v>
      </c>
      <c r="G70" s="5" t="s">
        <v>47</v>
      </c>
      <c r="H70" s="19">
        <v>42841</v>
      </c>
      <c r="I70" s="22">
        <f t="shared" si="0"/>
        <v>6</v>
      </c>
      <c r="J70" s="22"/>
      <c r="K70" s="20"/>
      <c r="L70" s="20"/>
      <c r="M70" s="20"/>
      <c r="N70" s="19"/>
      <c r="O70" s="19"/>
      <c r="P70" s="19"/>
      <c r="Q70" s="19"/>
      <c r="R70" s="19"/>
      <c r="S70" s="5" t="s">
        <v>372</v>
      </c>
      <c r="T70" s="5" t="s">
        <v>40</v>
      </c>
      <c r="U70" s="5" t="s">
        <v>50</v>
      </c>
      <c r="V70" s="5">
        <v>84</v>
      </c>
      <c r="W70" s="5" t="s">
        <v>373</v>
      </c>
      <c r="X70" s="5"/>
      <c r="Y70" s="15">
        <v>261</v>
      </c>
      <c r="Z70" s="5"/>
      <c r="AA70" s="5"/>
      <c r="AB70" s="39"/>
    </row>
    <row r="71" spans="1:28" ht="31.5" customHeight="1" x14ac:dyDescent="0.25">
      <c r="A71" s="10" t="s">
        <v>374</v>
      </c>
      <c r="B71" s="5">
        <v>71</v>
      </c>
      <c r="C71" s="9" t="s">
        <v>375</v>
      </c>
      <c r="D71" s="5" t="s">
        <v>113</v>
      </c>
      <c r="E71" s="5">
        <v>1</v>
      </c>
      <c r="F71" s="12">
        <v>0</v>
      </c>
      <c r="G71" s="5" t="s">
        <v>47</v>
      </c>
      <c r="H71" s="19">
        <v>42858</v>
      </c>
      <c r="I71" s="22">
        <f t="shared" si="0"/>
        <v>15</v>
      </c>
      <c r="J71" s="52"/>
      <c r="K71" s="20"/>
      <c r="L71" s="20"/>
      <c r="M71" s="20"/>
      <c r="N71" s="19"/>
      <c r="O71" s="19"/>
      <c r="P71" s="19"/>
      <c r="Q71" s="19"/>
      <c r="R71" s="19"/>
      <c r="S71" s="5" t="s">
        <v>376</v>
      </c>
      <c r="T71" s="5" t="s">
        <v>40</v>
      </c>
      <c r="U71" s="5" t="s">
        <v>50</v>
      </c>
      <c r="V71" s="5">
        <v>76</v>
      </c>
      <c r="W71" s="5" t="s">
        <v>51</v>
      </c>
      <c r="X71" s="5"/>
      <c r="Y71" s="15">
        <v>195</v>
      </c>
      <c r="Z71" s="5"/>
      <c r="AA71" s="5"/>
      <c r="AB71" s="39"/>
    </row>
    <row r="72" spans="1:28" ht="31.5" customHeight="1" x14ac:dyDescent="0.25">
      <c r="A72" s="10" t="s">
        <v>377</v>
      </c>
      <c r="B72" s="5">
        <v>76</v>
      </c>
      <c r="C72" s="9" t="s">
        <v>378</v>
      </c>
      <c r="D72" s="5" t="s">
        <v>99</v>
      </c>
      <c r="E72" s="5">
        <v>1</v>
      </c>
      <c r="F72" s="12">
        <v>0</v>
      </c>
      <c r="G72" s="5" t="s">
        <v>47</v>
      </c>
      <c r="H72" s="19"/>
      <c r="I72" s="22" t="str">
        <f t="shared" si="0"/>
        <v/>
      </c>
      <c r="J72" s="52" t="s">
        <v>379</v>
      </c>
      <c r="K72" s="20" t="s">
        <v>288</v>
      </c>
      <c r="L72" s="20" t="s">
        <v>288</v>
      </c>
      <c r="M72" s="20" t="s">
        <v>288</v>
      </c>
      <c r="N72" s="20" t="s">
        <v>288</v>
      </c>
      <c r="O72" s="20" t="s">
        <v>288</v>
      </c>
      <c r="P72" s="20" t="s">
        <v>288</v>
      </c>
      <c r="Q72" s="20" t="s">
        <v>288</v>
      </c>
      <c r="R72" s="20" t="s">
        <v>288</v>
      </c>
      <c r="S72" s="5" t="s">
        <v>473</v>
      </c>
      <c r="T72" s="5" t="s">
        <v>40</v>
      </c>
      <c r="U72" s="5" t="s">
        <v>50</v>
      </c>
      <c r="V72" s="5">
        <v>75</v>
      </c>
      <c r="W72" s="5" t="s">
        <v>355</v>
      </c>
      <c r="X72" s="5"/>
      <c r="Y72" s="5">
        <v>110</v>
      </c>
      <c r="Z72" s="5"/>
      <c r="AA72" s="5"/>
      <c r="AB72" s="39"/>
    </row>
    <row r="73" spans="1:28" ht="31.5" customHeight="1" x14ac:dyDescent="0.25">
      <c r="A73" s="59" t="s">
        <v>380</v>
      </c>
      <c r="B73" s="5"/>
      <c r="C73" s="9" t="s">
        <v>381</v>
      </c>
      <c r="D73" s="5" t="s">
        <v>37</v>
      </c>
      <c r="E73" s="5" t="s">
        <v>38</v>
      </c>
      <c r="F73" s="5" t="s">
        <v>38</v>
      </c>
      <c r="G73" s="5" t="s">
        <v>38</v>
      </c>
      <c r="H73" s="19"/>
      <c r="I73" s="22"/>
      <c r="J73" s="22"/>
      <c r="K73" s="20"/>
      <c r="L73" s="20"/>
      <c r="M73" s="20"/>
      <c r="N73" s="20"/>
      <c r="O73" s="19"/>
      <c r="P73" s="20"/>
      <c r="Q73" s="19"/>
      <c r="R73" s="19"/>
      <c r="S73" s="5"/>
      <c r="T73" s="5" t="s">
        <v>49</v>
      </c>
      <c r="U73" s="5" t="s">
        <v>382</v>
      </c>
      <c r="V73" s="5">
        <v>29</v>
      </c>
      <c r="W73" s="5" t="s">
        <v>355</v>
      </c>
      <c r="X73" s="5"/>
      <c r="Y73" s="5"/>
      <c r="Z73" s="5"/>
      <c r="AA73" s="5"/>
      <c r="AB73" s="39"/>
    </row>
    <row r="74" spans="1:28" ht="31.5" customHeight="1" x14ac:dyDescent="0.25">
      <c r="A74" s="59" t="s">
        <v>383</v>
      </c>
      <c r="B74" s="5"/>
      <c r="C74" s="9" t="s">
        <v>62</v>
      </c>
      <c r="D74" s="5" t="s">
        <v>384</v>
      </c>
      <c r="E74" s="5" t="s">
        <v>38</v>
      </c>
      <c r="F74" s="5" t="s">
        <v>38</v>
      </c>
      <c r="G74" s="5" t="s">
        <v>38</v>
      </c>
      <c r="H74" s="19"/>
      <c r="I74" s="22"/>
      <c r="J74" s="22"/>
      <c r="K74" s="20"/>
      <c r="L74" s="20"/>
      <c r="M74" s="20"/>
      <c r="N74" s="20"/>
      <c r="O74" s="19"/>
      <c r="P74" s="20"/>
      <c r="Q74" s="19"/>
      <c r="R74" s="19"/>
      <c r="S74" s="14"/>
      <c r="T74" s="5" t="s">
        <v>40</v>
      </c>
      <c r="U74" s="5" t="s">
        <v>41</v>
      </c>
      <c r="V74" s="5">
        <v>74</v>
      </c>
      <c r="W74" s="5" t="s">
        <v>385</v>
      </c>
      <c r="X74" s="5"/>
      <c r="Y74" s="5">
        <v>133</v>
      </c>
      <c r="Z74" s="5"/>
      <c r="AA74" s="5"/>
      <c r="AB74" s="39"/>
    </row>
    <row r="75" spans="1:28" ht="31.5" customHeight="1" x14ac:dyDescent="0.25">
      <c r="A75" s="59" t="s">
        <v>386</v>
      </c>
      <c r="B75" s="5"/>
      <c r="C75" s="9" t="s">
        <v>387</v>
      </c>
      <c r="D75" s="5" t="s">
        <v>99</v>
      </c>
      <c r="E75" s="5" t="s">
        <v>38</v>
      </c>
      <c r="F75" s="5" t="s">
        <v>38</v>
      </c>
      <c r="G75" s="5" t="s">
        <v>38</v>
      </c>
      <c r="H75" s="19"/>
      <c r="I75" s="22"/>
      <c r="J75" s="22"/>
      <c r="K75" s="19" t="s">
        <v>38</v>
      </c>
      <c r="L75" s="19" t="s">
        <v>38</v>
      </c>
      <c r="M75" s="19" t="s">
        <v>38</v>
      </c>
      <c r="N75" s="19" t="s">
        <v>38</v>
      </c>
      <c r="O75" s="19" t="s">
        <v>38</v>
      </c>
      <c r="P75" s="19" t="s">
        <v>38</v>
      </c>
      <c r="Q75" s="19" t="s">
        <v>388</v>
      </c>
      <c r="R75" s="19" t="s">
        <v>389</v>
      </c>
      <c r="S75" s="5" t="s">
        <v>149</v>
      </c>
      <c r="T75" s="5" t="s">
        <v>49</v>
      </c>
      <c r="U75" s="5" t="s">
        <v>390</v>
      </c>
      <c r="V75" s="5">
        <v>75</v>
      </c>
      <c r="W75" s="5" t="s">
        <v>391</v>
      </c>
      <c r="X75" s="5"/>
      <c r="Y75" s="5">
        <v>97</v>
      </c>
      <c r="Z75" s="5"/>
      <c r="AA75" s="5"/>
      <c r="AB75" s="39"/>
    </row>
    <row r="76" spans="1:28" ht="31.5" customHeight="1" x14ac:dyDescent="0.25">
      <c r="A76" s="59" t="s">
        <v>392</v>
      </c>
      <c r="B76" s="5"/>
      <c r="C76" s="9" t="s">
        <v>62</v>
      </c>
      <c r="D76" s="5" t="s">
        <v>350</v>
      </c>
      <c r="E76" s="5" t="s">
        <v>38</v>
      </c>
      <c r="F76" s="5" t="s">
        <v>38</v>
      </c>
      <c r="G76" s="5" t="s">
        <v>38</v>
      </c>
      <c r="H76" s="19"/>
      <c r="I76" s="22"/>
      <c r="J76" s="22"/>
      <c r="K76" s="20"/>
      <c r="L76" s="20"/>
      <c r="M76" s="20"/>
      <c r="N76" s="20"/>
      <c r="O76" s="19"/>
      <c r="P76" s="20"/>
      <c r="Q76" s="19"/>
      <c r="R76" s="19"/>
      <c r="S76" s="13" t="s">
        <v>613</v>
      </c>
      <c r="T76" s="5" t="s">
        <v>40</v>
      </c>
      <c r="U76" s="5" t="s">
        <v>41</v>
      </c>
      <c r="V76" s="5">
        <v>74</v>
      </c>
      <c r="W76" s="5" t="s">
        <v>385</v>
      </c>
      <c r="X76" s="5"/>
      <c r="Y76" s="5">
        <v>101</v>
      </c>
      <c r="Z76" s="5"/>
      <c r="AA76" s="5"/>
      <c r="AB76" s="39"/>
    </row>
    <row r="77" spans="1:28" ht="31.5" customHeight="1" x14ac:dyDescent="0.25">
      <c r="A77" s="59" t="s">
        <v>393</v>
      </c>
      <c r="B77" s="5"/>
      <c r="C77" s="9" t="s">
        <v>394</v>
      </c>
      <c r="D77" s="5" t="s">
        <v>37</v>
      </c>
      <c r="E77" s="5" t="s">
        <v>38</v>
      </c>
      <c r="F77" s="5" t="s">
        <v>38</v>
      </c>
      <c r="G77" s="5" t="s">
        <v>38</v>
      </c>
      <c r="H77" s="19"/>
      <c r="I77" s="22"/>
      <c r="J77" s="22"/>
      <c r="K77" s="20"/>
      <c r="L77" s="20"/>
      <c r="M77" s="20"/>
      <c r="N77" s="20"/>
      <c r="O77" s="19"/>
      <c r="P77" s="20"/>
      <c r="Q77" s="19"/>
      <c r="R77" s="19"/>
      <c r="S77" s="5"/>
      <c r="T77" s="5" t="s">
        <v>49</v>
      </c>
      <c r="U77" s="5" t="s">
        <v>245</v>
      </c>
      <c r="V77" s="5">
        <v>26</v>
      </c>
      <c r="W77" s="5" t="s">
        <v>248</v>
      </c>
      <c r="X77" s="5"/>
      <c r="Y77" s="5"/>
      <c r="Z77" s="5"/>
      <c r="AA77" s="5"/>
      <c r="AB77" s="39"/>
    </row>
    <row r="78" spans="1:28" ht="31.5" customHeight="1" x14ac:dyDescent="0.25">
      <c r="A78" s="59" t="s">
        <v>395</v>
      </c>
      <c r="B78" s="5"/>
      <c r="C78" s="9" t="s">
        <v>62</v>
      </c>
      <c r="D78" s="5" t="s">
        <v>54</v>
      </c>
      <c r="E78" s="5" t="s">
        <v>38</v>
      </c>
      <c r="F78" s="5" t="s">
        <v>38</v>
      </c>
      <c r="G78" s="5" t="s">
        <v>38</v>
      </c>
      <c r="H78" s="19"/>
      <c r="I78" s="22"/>
      <c r="J78" s="22"/>
      <c r="K78" s="20"/>
      <c r="L78" s="20"/>
      <c r="M78" s="20"/>
      <c r="N78" s="20"/>
      <c r="O78" s="19"/>
      <c r="P78" s="20"/>
      <c r="Q78" s="19"/>
      <c r="R78" s="19"/>
      <c r="S78" s="14"/>
      <c r="T78" s="5" t="s">
        <v>49</v>
      </c>
      <c r="U78" s="5" t="s">
        <v>41</v>
      </c>
      <c r="V78" s="5">
        <v>36</v>
      </c>
      <c r="W78" s="5" t="s">
        <v>396</v>
      </c>
      <c r="X78" s="5"/>
      <c r="Y78" s="5"/>
      <c r="Z78" s="5"/>
      <c r="AA78" s="5"/>
      <c r="AB78" s="39"/>
    </row>
    <row r="79" spans="1:28" ht="32.25" customHeight="1" x14ac:dyDescent="0.25">
      <c r="A79" s="59" t="s">
        <v>397</v>
      </c>
      <c r="B79" s="5">
        <v>131</v>
      </c>
      <c r="C79" s="9" t="s">
        <v>398</v>
      </c>
      <c r="D79" s="5" t="s">
        <v>46</v>
      </c>
      <c r="E79" s="12">
        <v>21</v>
      </c>
      <c r="F79" s="12">
        <v>0</v>
      </c>
      <c r="G79" s="5" t="s">
        <v>399</v>
      </c>
      <c r="H79" s="19"/>
      <c r="I79" s="22"/>
      <c r="J79" s="22"/>
      <c r="K79" s="20"/>
      <c r="L79" s="20"/>
      <c r="M79" s="20"/>
      <c r="N79" s="20"/>
      <c r="O79" s="19"/>
      <c r="P79" s="20"/>
      <c r="Q79" s="19"/>
      <c r="R79" s="19"/>
      <c r="S79" s="5" t="s">
        <v>400</v>
      </c>
      <c r="T79" s="5" t="s">
        <v>301</v>
      </c>
      <c r="U79" s="5" t="s">
        <v>174</v>
      </c>
      <c r="V79" s="5">
        <v>7</v>
      </c>
      <c r="W79" s="5" t="s">
        <v>401</v>
      </c>
      <c r="X79" s="5"/>
      <c r="Y79" s="5">
        <v>61</v>
      </c>
      <c r="Z79" s="5"/>
      <c r="AA79" s="5"/>
      <c r="AB79" s="39"/>
    </row>
    <row r="80" spans="1:28" ht="31.5" customHeight="1" x14ac:dyDescent="0.25">
      <c r="A80" s="59" t="s">
        <v>402</v>
      </c>
      <c r="B80" s="5">
        <v>44</v>
      </c>
      <c r="C80" s="9" t="s">
        <v>403</v>
      </c>
      <c r="D80" s="5" t="s">
        <v>46</v>
      </c>
      <c r="E80" s="5">
        <v>1</v>
      </c>
      <c r="F80" s="12">
        <v>0</v>
      </c>
      <c r="G80" s="5" t="s">
        <v>47</v>
      </c>
      <c r="H80" s="19"/>
      <c r="I80" s="22"/>
      <c r="J80" s="22"/>
      <c r="K80" s="20"/>
      <c r="L80" s="20"/>
      <c r="M80" s="20"/>
      <c r="N80" s="20"/>
      <c r="O80" s="19"/>
      <c r="P80" s="20"/>
      <c r="Q80" s="19"/>
      <c r="R80" s="19"/>
      <c r="S80" s="5" t="s">
        <v>400</v>
      </c>
      <c r="T80" s="5" t="s">
        <v>301</v>
      </c>
      <c r="U80" s="5" t="s">
        <v>174</v>
      </c>
      <c r="V80" s="5">
        <v>7</v>
      </c>
      <c r="W80" s="5" t="s">
        <v>401</v>
      </c>
      <c r="X80" s="5"/>
      <c r="Y80" s="5">
        <v>61</v>
      </c>
      <c r="Z80" s="5"/>
      <c r="AA80" s="5"/>
      <c r="AB80" s="39"/>
    </row>
    <row r="81" spans="1:28" ht="31.5" customHeight="1" x14ac:dyDescent="0.25">
      <c r="A81" s="59" t="s">
        <v>404</v>
      </c>
      <c r="B81" s="5">
        <v>82</v>
      </c>
      <c r="C81" s="9" t="s">
        <v>405</v>
      </c>
      <c r="D81" s="5" t="s">
        <v>46</v>
      </c>
      <c r="E81" s="5">
        <v>1</v>
      </c>
      <c r="F81" s="12">
        <v>0</v>
      </c>
      <c r="G81" s="5" t="s">
        <v>47</v>
      </c>
      <c r="H81" s="19"/>
      <c r="I81" s="22"/>
      <c r="J81" s="22"/>
      <c r="K81" s="20"/>
      <c r="L81" s="20"/>
      <c r="M81" s="20"/>
      <c r="N81" s="20"/>
      <c r="O81" s="19"/>
      <c r="P81" s="20"/>
      <c r="Q81" s="19"/>
      <c r="R81" s="19"/>
      <c r="S81" s="5" t="s">
        <v>400</v>
      </c>
      <c r="T81" s="5" t="s">
        <v>301</v>
      </c>
      <c r="U81" s="5" t="s">
        <v>174</v>
      </c>
      <c r="V81" s="5">
        <v>7</v>
      </c>
      <c r="W81" s="5" t="s">
        <v>401</v>
      </c>
      <c r="X81" s="5"/>
      <c r="Y81" s="5">
        <v>61</v>
      </c>
      <c r="Z81" s="5"/>
      <c r="AA81" s="5"/>
      <c r="AB81" s="39"/>
    </row>
    <row r="82" spans="1:28" ht="31.5" customHeight="1" x14ac:dyDescent="0.25">
      <c r="A82" s="59" t="s">
        <v>406</v>
      </c>
      <c r="B82" s="5">
        <v>1144</v>
      </c>
      <c r="C82" s="9" t="s">
        <v>407</v>
      </c>
      <c r="D82" s="5" t="s">
        <v>46</v>
      </c>
      <c r="E82" s="5">
        <v>0</v>
      </c>
      <c r="F82" s="12">
        <v>0</v>
      </c>
      <c r="G82" s="5" t="s">
        <v>157</v>
      </c>
      <c r="H82" s="19"/>
      <c r="I82" s="22"/>
      <c r="J82" s="22"/>
      <c r="K82" s="20"/>
      <c r="L82" s="20"/>
      <c r="M82" s="20"/>
      <c r="N82" s="20"/>
      <c r="O82" s="19"/>
      <c r="P82" s="20"/>
      <c r="Q82" s="19"/>
      <c r="R82" s="19"/>
      <c r="S82" s="5" t="s">
        <v>408</v>
      </c>
      <c r="T82" s="5" t="s">
        <v>301</v>
      </c>
      <c r="U82" s="5" t="s">
        <v>174</v>
      </c>
      <c r="V82" s="5">
        <v>12</v>
      </c>
      <c r="W82" s="5" t="s">
        <v>409</v>
      </c>
      <c r="X82" s="5"/>
      <c r="Y82" s="5">
        <v>60</v>
      </c>
      <c r="Z82" s="5"/>
      <c r="AA82" s="5"/>
      <c r="AB82" s="39"/>
    </row>
    <row r="83" spans="1:28" ht="31.5" customHeight="1" x14ac:dyDescent="0.25">
      <c r="A83" s="59" t="s">
        <v>410</v>
      </c>
      <c r="B83" s="5">
        <v>110</v>
      </c>
      <c r="C83" s="9" t="s">
        <v>411</v>
      </c>
      <c r="D83" s="5" t="s">
        <v>46</v>
      </c>
      <c r="E83" s="5">
        <v>2</v>
      </c>
      <c r="F83" s="13">
        <v>1</v>
      </c>
      <c r="G83" s="5" t="s">
        <v>183</v>
      </c>
      <c r="H83" s="19"/>
      <c r="I83" s="22"/>
      <c r="J83" s="22"/>
      <c r="K83" s="20"/>
      <c r="L83" s="20"/>
      <c r="M83" s="20"/>
      <c r="N83" s="20"/>
      <c r="O83" s="19"/>
      <c r="P83" s="20"/>
      <c r="Q83" s="19"/>
      <c r="R83" s="19"/>
      <c r="S83" s="5" t="s">
        <v>408</v>
      </c>
      <c r="T83" s="5" t="s">
        <v>301</v>
      </c>
      <c r="U83" s="5" t="s">
        <v>174</v>
      </c>
      <c r="V83" s="5">
        <v>8</v>
      </c>
      <c r="W83" s="5" t="s">
        <v>409</v>
      </c>
      <c r="X83" s="5"/>
      <c r="Y83" s="5">
        <v>60</v>
      </c>
      <c r="Z83" s="5"/>
      <c r="AA83" s="5"/>
      <c r="AB83" s="39"/>
    </row>
    <row r="84" spans="1:28" ht="31.5" customHeight="1" x14ac:dyDescent="0.25">
      <c r="A84" s="59" t="s">
        <v>412</v>
      </c>
      <c r="B84" s="5"/>
      <c r="C84" s="9" t="s">
        <v>413</v>
      </c>
      <c r="D84" s="5" t="s">
        <v>92</v>
      </c>
      <c r="E84" s="5" t="s">
        <v>38</v>
      </c>
      <c r="F84" s="5" t="s">
        <v>38</v>
      </c>
      <c r="G84" s="5" t="s">
        <v>38</v>
      </c>
      <c r="H84" s="19"/>
      <c r="I84" s="22"/>
      <c r="J84" s="22"/>
      <c r="K84" s="20"/>
      <c r="L84" s="20"/>
      <c r="M84" s="20"/>
      <c r="N84" s="20"/>
      <c r="O84" s="19"/>
      <c r="P84" s="20"/>
      <c r="Q84" s="19"/>
      <c r="R84" s="19"/>
      <c r="S84" s="13"/>
      <c r="T84" s="5" t="s">
        <v>40</v>
      </c>
      <c r="U84" s="5" t="s">
        <v>414</v>
      </c>
      <c r="V84" s="5">
        <v>56</v>
      </c>
      <c r="W84" s="5" t="s">
        <v>415</v>
      </c>
      <c r="X84" s="5"/>
      <c r="Y84" s="5"/>
      <c r="Z84" s="5"/>
      <c r="AA84" s="5"/>
      <c r="AB84" s="39"/>
    </row>
    <row r="85" spans="1:28" ht="31.5" customHeight="1" x14ac:dyDescent="0.25">
      <c r="A85" s="59" t="s">
        <v>416</v>
      </c>
      <c r="B85" s="5"/>
      <c r="C85" s="9" t="s">
        <v>417</v>
      </c>
      <c r="D85" s="5" t="s">
        <v>156</v>
      </c>
      <c r="E85" s="5" t="s">
        <v>38</v>
      </c>
      <c r="F85" s="5" t="s">
        <v>38</v>
      </c>
      <c r="G85" s="5" t="s">
        <v>38</v>
      </c>
      <c r="H85" s="19"/>
      <c r="I85" s="22"/>
      <c r="J85" s="22"/>
      <c r="K85" s="20"/>
      <c r="L85" s="20"/>
      <c r="M85" s="20"/>
      <c r="N85" s="20"/>
      <c r="O85" s="19"/>
      <c r="P85" s="20"/>
      <c r="Q85" s="19"/>
      <c r="R85" s="19"/>
      <c r="S85" s="13"/>
      <c r="T85" s="5" t="s">
        <v>40</v>
      </c>
      <c r="U85" s="5" t="s">
        <v>245</v>
      </c>
      <c r="V85" s="5">
        <v>56</v>
      </c>
      <c r="W85" s="5" t="s">
        <v>415</v>
      </c>
      <c r="X85" s="5"/>
      <c r="Y85" s="5"/>
      <c r="Z85" s="5"/>
      <c r="AA85" s="5"/>
      <c r="AB85" s="39"/>
    </row>
    <row r="86" spans="1:28" ht="31.5" customHeight="1" x14ac:dyDescent="0.25">
      <c r="A86" s="59" t="s">
        <v>418</v>
      </c>
      <c r="B86" s="5">
        <v>122</v>
      </c>
      <c r="C86" s="9" t="s">
        <v>419</v>
      </c>
      <c r="D86" s="5" t="s">
        <v>156</v>
      </c>
      <c r="E86" s="5">
        <v>5</v>
      </c>
      <c r="F86" s="5">
        <v>3</v>
      </c>
      <c r="G86" s="5" t="s">
        <v>420</v>
      </c>
      <c r="H86" s="19"/>
      <c r="I86" s="22"/>
      <c r="J86" s="22"/>
      <c r="K86" s="20"/>
      <c r="L86" s="20"/>
      <c r="M86" s="20"/>
      <c r="N86" s="20"/>
      <c r="O86" s="19"/>
      <c r="P86" s="20"/>
      <c r="Q86" s="19"/>
      <c r="R86" s="19"/>
      <c r="S86" s="13" t="s">
        <v>421</v>
      </c>
      <c r="T86" s="17" t="s">
        <v>49</v>
      </c>
      <c r="U86" s="5" t="s">
        <v>50</v>
      </c>
      <c r="V86" s="5">
        <v>48</v>
      </c>
      <c r="W86" s="5" t="s">
        <v>422</v>
      </c>
      <c r="X86" s="5"/>
      <c r="Y86" s="5">
        <v>60</v>
      </c>
      <c r="Z86" s="5"/>
      <c r="AA86" s="5"/>
      <c r="AB86" s="39"/>
    </row>
    <row r="87" spans="1:28" ht="31.5" customHeight="1" x14ac:dyDescent="0.25">
      <c r="A87" s="59" t="s">
        <v>423</v>
      </c>
      <c r="B87" s="5"/>
      <c r="C87" s="9" t="s">
        <v>424</v>
      </c>
      <c r="D87" s="5" t="s">
        <v>37</v>
      </c>
      <c r="E87" s="5" t="s">
        <v>38</v>
      </c>
      <c r="F87" s="5" t="s">
        <v>38</v>
      </c>
      <c r="G87" s="5" t="s">
        <v>38</v>
      </c>
      <c r="H87" s="19"/>
      <c r="I87" s="22"/>
      <c r="J87" s="22"/>
      <c r="K87" s="20"/>
      <c r="L87" s="20"/>
      <c r="M87" s="20"/>
      <c r="N87" s="20"/>
      <c r="O87" s="19"/>
      <c r="P87" s="20"/>
      <c r="Q87" s="19"/>
      <c r="R87" s="19"/>
      <c r="S87" s="13"/>
      <c r="T87" s="5" t="s">
        <v>40</v>
      </c>
      <c r="U87" s="5" t="s">
        <v>41</v>
      </c>
      <c r="V87" s="5">
        <v>55</v>
      </c>
      <c r="W87" s="5" t="s">
        <v>422</v>
      </c>
      <c r="X87" s="5"/>
      <c r="Y87" s="5"/>
      <c r="Z87" s="5"/>
      <c r="AA87" s="5"/>
      <c r="AB87" s="39"/>
    </row>
    <row r="88" spans="1:28" ht="31.5" customHeight="1" x14ac:dyDescent="0.25">
      <c r="A88" s="59" t="s">
        <v>425</v>
      </c>
      <c r="B88" s="5"/>
      <c r="C88" s="9" t="s">
        <v>426</v>
      </c>
      <c r="D88" s="5" t="s">
        <v>37</v>
      </c>
      <c r="E88" s="5" t="s">
        <v>38</v>
      </c>
      <c r="F88" s="5" t="s">
        <v>38</v>
      </c>
      <c r="G88" s="5" t="s">
        <v>38</v>
      </c>
      <c r="H88" s="19"/>
      <c r="I88" s="22"/>
      <c r="J88" s="22"/>
      <c r="K88" s="20"/>
      <c r="L88" s="20"/>
      <c r="M88" s="20"/>
      <c r="N88" s="20"/>
      <c r="O88" s="19"/>
      <c r="P88" s="20"/>
      <c r="Q88" s="19"/>
      <c r="R88" s="19"/>
      <c r="S88" s="5"/>
      <c r="T88" s="5" t="s">
        <v>40</v>
      </c>
      <c r="U88" s="5" t="s">
        <v>50</v>
      </c>
      <c r="V88" s="5">
        <v>77</v>
      </c>
      <c r="W88" s="5" t="s">
        <v>427</v>
      </c>
      <c r="X88" s="5"/>
      <c r="Y88" s="5"/>
      <c r="Z88" s="5"/>
      <c r="AA88" s="5"/>
      <c r="AB88" s="39"/>
    </row>
    <row r="89" spans="1:28" ht="31.5" customHeight="1" x14ac:dyDescent="0.25">
      <c r="A89" s="59" t="s">
        <v>428</v>
      </c>
      <c r="B89" s="5"/>
      <c r="C89" s="9" t="s">
        <v>413</v>
      </c>
      <c r="D89" s="5" t="s">
        <v>37</v>
      </c>
      <c r="E89" s="5" t="s">
        <v>38</v>
      </c>
      <c r="F89" s="5" t="s">
        <v>38</v>
      </c>
      <c r="G89" s="5" t="s">
        <v>38</v>
      </c>
      <c r="H89" s="19"/>
      <c r="I89" s="22"/>
      <c r="J89" s="22"/>
      <c r="K89" s="20"/>
      <c r="L89" s="20"/>
      <c r="M89" s="20"/>
      <c r="N89" s="20"/>
      <c r="O89" s="19"/>
      <c r="P89" s="20"/>
      <c r="Q89" s="19"/>
      <c r="R89" s="19"/>
      <c r="S89" s="13"/>
      <c r="T89" s="5" t="s">
        <v>40</v>
      </c>
      <c r="U89" s="5" t="s">
        <v>414</v>
      </c>
      <c r="V89" s="5">
        <v>56</v>
      </c>
      <c r="W89" s="5" t="s">
        <v>415</v>
      </c>
      <c r="X89" s="5"/>
      <c r="Y89" s="5"/>
      <c r="Z89" s="5"/>
      <c r="AA89" s="5"/>
      <c r="AB89" s="39"/>
    </row>
    <row r="90" spans="1:28" ht="31.5" customHeight="1" x14ac:dyDescent="0.25">
      <c r="A90" s="59" t="s">
        <v>429</v>
      </c>
      <c r="B90" s="5"/>
      <c r="C90" s="9" t="s">
        <v>413</v>
      </c>
      <c r="D90" s="5" t="s">
        <v>350</v>
      </c>
      <c r="E90" s="5" t="s">
        <v>38</v>
      </c>
      <c r="F90" s="5" t="s">
        <v>38</v>
      </c>
      <c r="G90" s="5" t="s">
        <v>38</v>
      </c>
      <c r="H90" s="19"/>
      <c r="I90" s="22"/>
      <c r="J90" s="22"/>
      <c r="K90" s="20"/>
      <c r="L90" s="20"/>
      <c r="M90" s="20"/>
      <c r="N90" s="20"/>
      <c r="O90" s="19"/>
      <c r="P90" s="20"/>
      <c r="Q90" s="19"/>
      <c r="R90" s="19"/>
      <c r="S90" s="13"/>
      <c r="T90" s="5" t="s">
        <v>40</v>
      </c>
      <c r="U90" s="5" t="s">
        <v>414</v>
      </c>
      <c r="V90" s="5">
        <v>56</v>
      </c>
      <c r="W90" s="5" t="s">
        <v>415</v>
      </c>
      <c r="X90" s="5"/>
      <c r="Y90" s="5"/>
      <c r="Z90" s="5"/>
      <c r="AA90" s="5"/>
      <c r="AB90" s="39"/>
    </row>
    <row r="91" spans="1:28" ht="31.5" customHeight="1" x14ac:dyDescent="0.25">
      <c r="A91" s="59" t="s">
        <v>430</v>
      </c>
      <c r="B91" s="5">
        <v>18</v>
      </c>
      <c r="C91" s="9" t="s">
        <v>431</v>
      </c>
      <c r="D91" s="5" t="s">
        <v>46</v>
      </c>
      <c r="E91" s="5">
        <v>1</v>
      </c>
      <c r="F91" s="12">
        <v>0</v>
      </c>
      <c r="G91" s="5" t="s">
        <v>47</v>
      </c>
      <c r="H91" s="19"/>
      <c r="I91" s="22"/>
      <c r="J91" s="22"/>
      <c r="K91" s="20"/>
      <c r="L91" s="20"/>
      <c r="M91" s="20"/>
      <c r="N91" s="20"/>
      <c r="O91" s="19"/>
      <c r="P91" s="20"/>
      <c r="Q91" s="19"/>
      <c r="R91" s="19"/>
      <c r="S91" s="5" t="s">
        <v>432</v>
      </c>
      <c r="T91" s="5" t="s">
        <v>301</v>
      </c>
      <c r="U91" s="5" t="s">
        <v>174</v>
      </c>
      <c r="V91" s="5">
        <v>10</v>
      </c>
      <c r="W91" s="5" t="s">
        <v>433</v>
      </c>
      <c r="X91" s="5"/>
      <c r="Y91" s="5">
        <v>60</v>
      </c>
      <c r="Z91" s="5"/>
      <c r="AA91" s="5"/>
      <c r="AB91" s="39"/>
    </row>
    <row r="92" spans="1:28" s="6" customFormat="1" ht="31.5" customHeight="1" x14ac:dyDescent="0.25">
      <c r="A92" s="59" t="s">
        <v>434</v>
      </c>
      <c r="B92" s="5">
        <v>39</v>
      </c>
      <c r="C92" s="9" t="s">
        <v>173</v>
      </c>
      <c r="D92" s="5" t="s">
        <v>37</v>
      </c>
      <c r="E92" s="5">
        <v>1</v>
      </c>
      <c r="F92" s="5">
        <v>0</v>
      </c>
      <c r="G92" s="5" t="s">
        <v>47</v>
      </c>
      <c r="H92" s="19"/>
      <c r="I92" s="22"/>
      <c r="J92" s="22"/>
      <c r="K92" s="20"/>
      <c r="L92" s="20"/>
      <c r="M92" s="20"/>
      <c r="N92" s="20"/>
      <c r="O92" s="19"/>
      <c r="P92" s="20"/>
      <c r="Q92" s="19"/>
      <c r="R92" s="19"/>
      <c r="S92" s="5" t="s">
        <v>432</v>
      </c>
      <c r="T92" s="5" t="s">
        <v>40</v>
      </c>
      <c r="U92" s="5" t="s">
        <v>50</v>
      </c>
      <c r="V92" s="5">
        <v>52</v>
      </c>
      <c r="W92" s="5" t="s">
        <v>433</v>
      </c>
      <c r="X92" s="5"/>
      <c r="Y92" s="5">
        <v>60</v>
      </c>
      <c r="Z92" s="5"/>
      <c r="AA92" s="5"/>
      <c r="AB92" s="39"/>
    </row>
    <row r="93" spans="1:28" ht="31.5" customHeight="1" x14ac:dyDescent="0.25">
      <c r="A93" s="59" t="s">
        <v>435</v>
      </c>
      <c r="B93" s="5">
        <v>69</v>
      </c>
      <c r="C93" s="9" t="s">
        <v>436</v>
      </c>
      <c r="D93" s="5" t="s">
        <v>113</v>
      </c>
      <c r="E93" s="5">
        <v>2</v>
      </c>
      <c r="F93" s="12">
        <v>0</v>
      </c>
      <c r="G93" s="5" t="s">
        <v>47</v>
      </c>
      <c r="H93" s="19">
        <v>42874</v>
      </c>
      <c r="I93" s="22"/>
      <c r="J93" s="22"/>
      <c r="K93" s="20"/>
      <c r="L93" s="20"/>
      <c r="M93" s="20"/>
      <c r="N93" s="20"/>
      <c r="O93" s="19"/>
      <c r="P93" s="20"/>
      <c r="Q93" s="19"/>
      <c r="R93" s="19"/>
      <c r="S93" s="5" t="s">
        <v>437</v>
      </c>
      <c r="T93" s="5" t="s">
        <v>40</v>
      </c>
      <c r="U93" s="5" t="s">
        <v>50</v>
      </c>
      <c r="V93" s="5">
        <v>52</v>
      </c>
      <c r="W93" s="5" t="s">
        <v>433</v>
      </c>
      <c r="X93" s="5"/>
      <c r="Y93" s="15">
        <v>186</v>
      </c>
      <c r="Z93" s="5"/>
      <c r="AA93" s="5"/>
      <c r="AB93" s="39"/>
    </row>
    <row r="94" spans="1:28" ht="31.5" customHeight="1" x14ac:dyDescent="0.25">
      <c r="A94" s="59" t="s">
        <v>438</v>
      </c>
      <c r="B94" s="5"/>
      <c r="C94" s="9" t="s">
        <v>439</v>
      </c>
      <c r="D94" s="5" t="s">
        <v>384</v>
      </c>
      <c r="E94" s="5" t="s">
        <v>38</v>
      </c>
      <c r="F94" s="5" t="s">
        <v>38</v>
      </c>
      <c r="G94" s="5" t="s">
        <v>38</v>
      </c>
      <c r="H94" s="19"/>
      <c r="I94" s="22"/>
      <c r="J94" s="22"/>
      <c r="K94" s="20"/>
      <c r="L94" s="20"/>
      <c r="M94" s="20"/>
      <c r="N94" s="20"/>
      <c r="O94" s="19"/>
      <c r="P94" s="20"/>
      <c r="Q94" s="19"/>
      <c r="R94" s="19"/>
      <c r="S94" s="5"/>
      <c r="T94" s="5" t="s">
        <v>40</v>
      </c>
      <c r="U94" s="5" t="s">
        <v>245</v>
      </c>
      <c r="V94" s="5">
        <v>48</v>
      </c>
      <c r="W94" s="5" t="s">
        <v>296</v>
      </c>
      <c r="X94" s="5"/>
      <c r="Y94" s="5"/>
      <c r="Z94" s="5"/>
      <c r="AA94" s="5"/>
      <c r="AB94" s="39"/>
    </row>
    <row r="95" spans="1:28" ht="31.5" customHeight="1" x14ac:dyDescent="0.25">
      <c r="A95" s="59" t="s">
        <v>440</v>
      </c>
      <c r="B95" s="5"/>
      <c r="C95" s="9" t="s">
        <v>441</v>
      </c>
      <c r="D95" s="5" t="s">
        <v>37</v>
      </c>
      <c r="E95" s="5" t="s">
        <v>38</v>
      </c>
      <c r="F95" s="5" t="s">
        <v>38</v>
      </c>
      <c r="G95" s="5" t="s">
        <v>38</v>
      </c>
      <c r="H95" s="19"/>
      <c r="I95" s="22"/>
      <c r="J95" s="22"/>
      <c r="K95" s="20"/>
      <c r="L95" s="20"/>
      <c r="M95" s="20"/>
      <c r="N95" s="20"/>
      <c r="O95" s="19"/>
      <c r="P95" s="20"/>
      <c r="Q95" s="19"/>
      <c r="R95" s="19"/>
      <c r="S95" s="5"/>
      <c r="T95" s="5" t="s">
        <v>608</v>
      </c>
      <c r="U95" s="5" t="s">
        <v>414</v>
      </c>
      <c r="V95" s="5">
        <v>47</v>
      </c>
      <c r="W95" s="5" t="s">
        <v>442</v>
      </c>
      <c r="X95" s="5"/>
      <c r="Y95" s="5"/>
      <c r="Z95" s="5"/>
      <c r="AA95" s="5"/>
      <c r="AB95" s="39"/>
    </row>
    <row r="96" spans="1:28" ht="31.5" customHeight="1" x14ac:dyDescent="0.25">
      <c r="A96" s="59" t="s">
        <v>443</v>
      </c>
      <c r="B96" s="5">
        <v>120</v>
      </c>
      <c r="C96" s="9" t="s">
        <v>444</v>
      </c>
      <c r="D96" s="5" t="s">
        <v>46</v>
      </c>
      <c r="E96" s="5">
        <v>4</v>
      </c>
      <c r="F96" s="5">
        <v>3</v>
      </c>
      <c r="G96" s="5" t="s">
        <v>445</v>
      </c>
      <c r="H96" s="19"/>
      <c r="I96" s="22"/>
      <c r="J96" s="22"/>
      <c r="K96" s="20"/>
      <c r="L96" s="20"/>
      <c r="M96" s="20"/>
      <c r="N96" s="20"/>
      <c r="O96" s="19"/>
      <c r="P96" s="20"/>
      <c r="Q96" s="19"/>
      <c r="R96" s="19"/>
      <c r="S96" s="5" t="s">
        <v>446</v>
      </c>
      <c r="T96" s="5" t="s">
        <v>301</v>
      </c>
      <c r="U96" s="5" t="s">
        <v>174</v>
      </c>
      <c r="V96" s="5">
        <v>7</v>
      </c>
      <c r="W96" s="5" t="s">
        <v>442</v>
      </c>
      <c r="X96" s="5"/>
      <c r="Y96" s="5">
        <v>60</v>
      </c>
      <c r="Z96" s="5"/>
      <c r="AA96" s="5"/>
      <c r="AB96" s="39"/>
    </row>
    <row r="97" spans="1:28" ht="31.5" customHeight="1" x14ac:dyDescent="0.25">
      <c r="A97" s="59" t="s">
        <v>447</v>
      </c>
      <c r="B97" s="5"/>
      <c r="C97" s="9" t="s">
        <v>448</v>
      </c>
      <c r="D97" s="5" t="s">
        <v>113</v>
      </c>
      <c r="E97" s="5" t="s">
        <v>38</v>
      </c>
      <c r="F97" s="5" t="s">
        <v>38</v>
      </c>
      <c r="G97" s="5" t="s">
        <v>38</v>
      </c>
      <c r="H97" s="19"/>
      <c r="I97" s="22"/>
      <c r="J97" s="22"/>
      <c r="K97" s="20"/>
      <c r="L97" s="20"/>
      <c r="M97" s="20"/>
      <c r="N97" s="20"/>
      <c r="O97" s="19"/>
      <c r="P97" s="20"/>
      <c r="Q97" s="19"/>
      <c r="R97" s="19"/>
      <c r="S97" s="5"/>
      <c r="T97" s="5" t="s">
        <v>49</v>
      </c>
      <c r="U97" s="5" t="s">
        <v>41</v>
      </c>
      <c r="V97" s="5">
        <v>35</v>
      </c>
      <c r="W97" s="5" t="s">
        <v>449</v>
      </c>
      <c r="X97" s="5"/>
      <c r="Y97" s="5"/>
      <c r="Z97" s="5"/>
      <c r="AA97" s="5"/>
      <c r="AB97" s="39"/>
    </row>
    <row r="98" spans="1:28" ht="31.5" customHeight="1" x14ac:dyDescent="0.25">
      <c r="A98" s="59" t="s">
        <v>450</v>
      </c>
      <c r="B98" s="5"/>
      <c r="C98" s="9" t="s">
        <v>451</v>
      </c>
      <c r="D98" s="5" t="s">
        <v>37</v>
      </c>
      <c r="E98" s="5" t="s">
        <v>38</v>
      </c>
      <c r="F98" s="5" t="s">
        <v>38</v>
      </c>
      <c r="G98" s="5" t="s">
        <v>38</v>
      </c>
      <c r="H98" s="19"/>
      <c r="I98" s="22"/>
      <c r="J98" s="22"/>
      <c r="K98" s="20"/>
      <c r="L98" s="20"/>
      <c r="M98" s="20"/>
      <c r="N98" s="20"/>
      <c r="O98" s="19"/>
      <c r="P98" s="20"/>
      <c r="Q98" s="19"/>
      <c r="R98" s="19"/>
      <c r="S98" s="5"/>
      <c r="T98" s="5" t="s">
        <v>40</v>
      </c>
      <c r="U98" s="5" t="s">
        <v>452</v>
      </c>
      <c r="V98" s="5">
        <v>42</v>
      </c>
      <c r="W98" s="5" t="s">
        <v>453</v>
      </c>
      <c r="X98" s="5"/>
      <c r="Y98" s="5"/>
      <c r="Z98" s="5"/>
      <c r="AA98" s="5"/>
      <c r="AB98" s="39"/>
    </row>
    <row r="99" spans="1:28" ht="31.5" customHeight="1" x14ac:dyDescent="0.25">
      <c r="A99" s="59" t="s">
        <v>454</v>
      </c>
      <c r="B99" s="5"/>
      <c r="C99" s="9" t="s">
        <v>455</v>
      </c>
      <c r="D99" s="5" t="s">
        <v>37</v>
      </c>
      <c r="E99" s="5" t="s">
        <v>38</v>
      </c>
      <c r="F99" s="5" t="s">
        <v>38</v>
      </c>
      <c r="G99" s="5" t="s">
        <v>38</v>
      </c>
      <c r="H99" s="19"/>
      <c r="I99" s="22"/>
      <c r="J99" s="22"/>
      <c r="K99" s="20"/>
      <c r="L99" s="20"/>
      <c r="M99" s="20"/>
      <c r="N99" s="20"/>
      <c r="O99" s="19"/>
      <c r="P99" s="20"/>
      <c r="Q99" s="19"/>
      <c r="R99" s="19"/>
      <c r="S99" s="5"/>
      <c r="T99" s="5" t="s">
        <v>49</v>
      </c>
      <c r="U99" s="5" t="s">
        <v>456</v>
      </c>
      <c r="V99" s="5">
        <v>17</v>
      </c>
      <c r="W99" s="5" t="s">
        <v>453</v>
      </c>
      <c r="X99" s="5"/>
      <c r="Y99" s="5"/>
      <c r="Z99" s="5"/>
      <c r="AA99" s="5"/>
      <c r="AB99" s="39"/>
    </row>
    <row r="100" spans="1:28" ht="31.5" customHeight="1" x14ac:dyDescent="0.25">
      <c r="A100" s="59" t="s">
        <v>457</v>
      </c>
      <c r="B100" s="5">
        <v>812</v>
      </c>
      <c r="C100" s="9" t="s">
        <v>458</v>
      </c>
      <c r="D100" s="5" t="s">
        <v>46</v>
      </c>
      <c r="E100" s="5">
        <v>1</v>
      </c>
      <c r="F100" s="13">
        <v>1</v>
      </c>
      <c r="G100" s="5" t="s">
        <v>459</v>
      </c>
      <c r="H100" s="19"/>
      <c r="I100" s="22"/>
      <c r="J100" s="22"/>
      <c r="K100" s="20"/>
      <c r="L100" s="20"/>
      <c r="M100" s="20"/>
      <c r="N100" s="20"/>
      <c r="O100" s="19"/>
      <c r="P100" s="20"/>
      <c r="Q100" s="19"/>
      <c r="R100" s="19"/>
      <c r="S100" s="5" t="s">
        <v>460</v>
      </c>
      <c r="T100" s="5" t="s">
        <v>49</v>
      </c>
      <c r="U100" s="5" t="s">
        <v>174</v>
      </c>
      <c r="V100" s="5">
        <v>30</v>
      </c>
      <c r="W100" s="5" t="s">
        <v>461</v>
      </c>
      <c r="X100" s="5"/>
      <c r="Y100" s="5">
        <v>60</v>
      </c>
      <c r="Z100" s="5"/>
      <c r="AA100" s="5"/>
      <c r="AB100" s="39"/>
    </row>
    <row r="101" spans="1:28" ht="31.5" customHeight="1" x14ac:dyDescent="0.25">
      <c r="A101" s="59" t="s">
        <v>462</v>
      </c>
      <c r="B101" s="5">
        <v>797</v>
      </c>
      <c r="C101" s="9" t="s">
        <v>463</v>
      </c>
      <c r="D101" s="5" t="s">
        <v>46</v>
      </c>
      <c r="E101" s="5">
        <v>1</v>
      </c>
      <c r="F101" s="12">
        <v>0</v>
      </c>
      <c r="G101" s="5" t="s">
        <v>228</v>
      </c>
      <c r="H101" s="19"/>
      <c r="I101" s="22"/>
      <c r="J101" s="22"/>
      <c r="K101" s="20"/>
      <c r="L101" s="20"/>
      <c r="M101" s="20"/>
      <c r="N101" s="20"/>
      <c r="O101" s="19"/>
      <c r="P101" s="20"/>
      <c r="Q101" s="19"/>
      <c r="R101" s="19"/>
      <c r="S101" s="5" t="s">
        <v>460</v>
      </c>
      <c r="T101" s="5" t="s">
        <v>40</v>
      </c>
      <c r="U101" s="5" t="s">
        <v>50</v>
      </c>
      <c r="V101" s="5">
        <v>41</v>
      </c>
      <c r="W101" s="5" t="s">
        <v>461</v>
      </c>
      <c r="X101" s="5"/>
      <c r="Y101" s="5">
        <v>60</v>
      </c>
      <c r="Z101" s="5"/>
      <c r="AA101" s="5"/>
      <c r="AB101" s="39"/>
    </row>
    <row r="102" spans="1:28" ht="31.5" customHeight="1" x14ac:dyDescent="0.25">
      <c r="A102" s="59" t="s">
        <v>464</v>
      </c>
      <c r="B102" s="5">
        <v>107</v>
      </c>
      <c r="C102" s="9" t="s">
        <v>465</v>
      </c>
      <c r="D102" s="5" t="s">
        <v>156</v>
      </c>
      <c r="E102" s="5">
        <v>2</v>
      </c>
      <c r="F102" s="13">
        <v>1</v>
      </c>
      <c r="G102" s="5" t="s">
        <v>183</v>
      </c>
      <c r="H102" s="19"/>
      <c r="I102" s="22"/>
      <c r="J102" s="22"/>
      <c r="K102" s="20"/>
      <c r="L102" s="20"/>
      <c r="M102" s="20"/>
      <c r="N102" s="20"/>
      <c r="O102" s="19"/>
      <c r="P102" s="20"/>
      <c r="Q102" s="19"/>
      <c r="R102" s="19"/>
      <c r="S102" s="5" t="s">
        <v>460</v>
      </c>
      <c r="T102" s="5" t="s">
        <v>40</v>
      </c>
      <c r="U102" s="5" t="s">
        <v>50</v>
      </c>
      <c r="V102" s="5">
        <v>41</v>
      </c>
      <c r="W102" s="5" t="s">
        <v>461</v>
      </c>
      <c r="X102" s="5"/>
      <c r="Y102" s="5">
        <v>60</v>
      </c>
      <c r="Z102" s="5"/>
      <c r="AA102" s="5"/>
      <c r="AB102" s="39"/>
    </row>
    <row r="103" spans="1:28" ht="31.5" customHeight="1" x14ac:dyDescent="0.25">
      <c r="A103" s="59" t="s">
        <v>466</v>
      </c>
      <c r="B103" s="5"/>
      <c r="C103" s="9" t="s">
        <v>467</v>
      </c>
      <c r="D103" s="5" t="s">
        <v>37</v>
      </c>
      <c r="E103" s="5" t="s">
        <v>38</v>
      </c>
      <c r="F103" s="5" t="s">
        <v>38</v>
      </c>
      <c r="G103" s="5" t="s">
        <v>38</v>
      </c>
      <c r="H103" s="19"/>
      <c r="I103" s="22"/>
      <c r="J103" s="22"/>
      <c r="K103" s="20"/>
      <c r="L103" s="20"/>
      <c r="M103" s="20"/>
      <c r="N103" s="20"/>
      <c r="O103" s="19"/>
      <c r="P103" s="20"/>
      <c r="Q103" s="19"/>
      <c r="R103" s="19"/>
      <c r="S103" s="5"/>
      <c r="T103" s="5" t="s">
        <v>49</v>
      </c>
      <c r="U103" s="5" t="s">
        <v>41</v>
      </c>
      <c r="V103" s="5">
        <v>17</v>
      </c>
      <c r="W103" s="5" t="s">
        <v>120</v>
      </c>
      <c r="X103" s="5"/>
      <c r="Y103" s="5"/>
      <c r="Z103" s="5"/>
      <c r="AA103" s="5"/>
      <c r="AB103" s="39"/>
    </row>
    <row r="104" spans="1:28" ht="31.5" customHeight="1" x14ac:dyDescent="0.25">
      <c r="A104" s="59" t="s">
        <v>468</v>
      </c>
      <c r="B104" s="5">
        <v>90</v>
      </c>
      <c r="C104" s="26" t="s">
        <v>469</v>
      </c>
      <c r="D104" s="5" t="s">
        <v>46</v>
      </c>
      <c r="E104" s="5">
        <v>4</v>
      </c>
      <c r="F104" s="13">
        <v>1</v>
      </c>
      <c r="G104" s="5" t="s">
        <v>295</v>
      </c>
      <c r="H104" s="19"/>
      <c r="I104" s="22"/>
      <c r="J104" s="22"/>
      <c r="K104" s="20"/>
      <c r="L104" s="20"/>
      <c r="M104" s="20"/>
      <c r="N104" s="20"/>
      <c r="O104" s="19"/>
      <c r="P104" s="20"/>
      <c r="Q104" s="19"/>
      <c r="R104" s="19"/>
      <c r="S104" s="5" t="s">
        <v>470</v>
      </c>
      <c r="T104" s="5" t="s">
        <v>301</v>
      </c>
      <c r="U104" s="5" t="s">
        <v>174</v>
      </c>
      <c r="V104" s="5">
        <v>10</v>
      </c>
      <c r="W104" s="5" t="s">
        <v>120</v>
      </c>
      <c r="X104" s="5"/>
      <c r="Y104" s="5">
        <v>60</v>
      </c>
      <c r="Z104" s="5"/>
      <c r="AA104" s="5"/>
      <c r="AB104" s="39"/>
    </row>
    <row r="105" spans="1:28" ht="31.5" customHeight="1" x14ac:dyDescent="0.25">
      <c r="A105" s="59" t="s">
        <v>471</v>
      </c>
      <c r="B105" s="5">
        <v>37</v>
      </c>
      <c r="C105" s="9" t="s">
        <v>472</v>
      </c>
      <c r="D105" s="5" t="s">
        <v>99</v>
      </c>
      <c r="E105" s="5">
        <v>2</v>
      </c>
      <c r="F105" s="12">
        <v>0</v>
      </c>
      <c r="G105" s="5" t="s">
        <v>47</v>
      </c>
      <c r="H105" s="19"/>
      <c r="I105" s="22"/>
      <c r="J105" s="22"/>
      <c r="K105" s="20"/>
      <c r="L105" s="20"/>
      <c r="M105" s="20"/>
      <c r="N105" s="20"/>
      <c r="O105" s="19"/>
      <c r="P105" s="20"/>
      <c r="Q105" s="19"/>
      <c r="R105" s="19"/>
      <c r="S105" s="5" t="s">
        <v>473</v>
      </c>
      <c r="T105" s="5" t="s">
        <v>40</v>
      </c>
      <c r="U105" s="5" t="s">
        <v>50</v>
      </c>
      <c r="V105" s="5">
        <v>26</v>
      </c>
      <c r="W105" s="5" t="s">
        <v>39</v>
      </c>
      <c r="X105" s="5"/>
      <c r="Y105" s="5">
        <v>61</v>
      </c>
      <c r="Z105" s="5"/>
      <c r="AA105" s="5"/>
      <c r="AB105" s="39"/>
    </row>
    <row r="106" spans="1:28" ht="31.5" customHeight="1" x14ac:dyDescent="0.25">
      <c r="A106" s="59" t="s">
        <v>474</v>
      </c>
      <c r="B106" s="5">
        <v>14</v>
      </c>
      <c r="C106" s="9" t="s">
        <v>475</v>
      </c>
      <c r="D106" s="5" t="s">
        <v>156</v>
      </c>
      <c r="E106" s="12">
        <v>19</v>
      </c>
      <c r="F106" s="5">
        <v>12</v>
      </c>
      <c r="G106" s="5" t="s">
        <v>611</v>
      </c>
      <c r="H106" s="19"/>
      <c r="I106" s="22"/>
      <c r="J106" s="22"/>
      <c r="K106" s="20"/>
      <c r="L106" s="20"/>
      <c r="M106" s="20"/>
      <c r="N106" s="20"/>
      <c r="O106" s="19"/>
      <c r="P106" s="20"/>
      <c r="Q106" s="19"/>
      <c r="R106" s="19"/>
      <c r="S106" s="5" t="s">
        <v>476</v>
      </c>
      <c r="T106" s="5" t="s">
        <v>40</v>
      </c>
      <c r="U106" s="5" t="s">
        <v>50</v>
      </c>
      <c r="V106" s="5">
        <v>18</v>
      </c>
      <c r="W106" s="5" t="s">
        <v>477</v>
      </c>
      <c r="X106" s="5"/>
      <c r="Y106" s="5">
        <v>61</v>
      </c>
      <c r="Z106" s="5"/>
      <c r="AA106" s="5"/>
      <c r="AB106" s="39"/>
    </row>
    <row r="107" spans="1:28" ht="31.5" customHeight="1" x14ac:dyDescent="0.25">
      <c r="A107" s="59" t="s">
        <v>478</v>
      </c>
      <c r="B107" s="5">
        <v>20</v>
      </c>
      <c r="C107" s="9" t="s">
        <v>479</v>
      </c>
      <c r="D107" s="5" t="s">
        <v>113</v>
      </c>
      <c r="E107" s="5">
        <v>2</v>
      </c>
      <c r="F107" s="12">
        <v>0</v>
      </c>
      <c r="G107" s="5" t="s">
        <v>47</v>
      </c>
      <c r="H107" s="19"/>
      <c r="I107" s="22"/>
      <c r="J107" s="22"/>
      <c r="K107" s="20"/>
      <c r="L107" s="20"/>
      <c r="M107" s="20"/>
      <c r="N107" s="20"/>
      <c r="O107" s="19"/>
      <c r="P107" s="20"/>
      <c r="Q107" s="19"/>
      <c r="R107" s="19"/>
      <c r="S107" s="5" t="s">
        <v>476</v>
      </c>
      <c r="T107" s="5" t="s">
        <v>40</v>
      </c>
      <c r="U107" s="5" t="s">
        <v>50</v>
      </c>
      <c r="V107" s="5">
        <v>18</v>
      </c>
      <c r="W107" s="5" t="s">
        <v>477</v>
      </c>
      <c r="X107" s="5"/>
      <c r="Y107" s="5">
        <v>61</v>
      </c>
      <c r="Z107" s="5"/>
      <c r="AA107" s="5"/>
      <c r="AB107" s="39"/>
    </row>
    <row r="108" spans="1:28" ht="31.5" customHeight="1" x14ac:dyDescent="0.25">
      <c r="A108" s="59" t="s">
        <v>480</v>
      </c>
      <c r="B108" s="5">
        <v>63</v>
      </c>
      <c r="C108" s="9" t="s">
        <v>481</v>
      </c>
      <c r="D108" s="5" t="s">
        <v>156</v>
      </c>
      <c r="E108" s="5">
        <v>1</v>
      </c>
      <c r="F108" s="12">
        <v>0</v>
      </c>
      <c r="G108" s="5" t="s">
        <v>47</v>
      </c>
      <c r="H108" s="19"/>
      <c r="I108" s="22"/>
      <c r="J108" s="22"/>
      <c r="K108" s="20"/>
      <c r="L108" s="20"/>
      <c r="M108" s="20"/>
      <c r="N108" s="20"/>
      <c r="O108" s="19"/>
      <c r="P108" s="20"/>
      <c r="Q108" s="19"/>
      <c r="R108" s="19"/>
      <c r="S108" s="5" t="s">
        <v>476</v>
      </c>
      <c r="T108" s="5" t="s">
        <v>40</v>
      </c>
      <c r="U108" s="5" t="s">
        <v>50</v>
      </c>
      <c r="V108" s="5">
        <v>18</v>
      </c>
      <c r="W108" s="5" t="s">
        <v>477</v>
      </c>
      <c r="X108" s="5"/>
      <c r="Y108" s="5">
        <v>61</v>
      </c>
      <c r="Z108" s="5"/>
      <c r="AA108" s="5"/>
      <c r="AB108" s="39"/>
    </row>
    <row r="109" spans="1:28" ht="31.5" customHeight="1" x14ac:dyDescent="0.25">
      <c r="A109" s="59" t="s">
        <v>482</v>
      </c>
      <c r="B109" s="5">
        <v>78</v>
      </c>
      <c r="C109" s="9" t="s">
        <v>483</v>
      </c>
      <c r="D109" s="5" t="s">
        <v>113</v>
      </c>
      <c r="E109" s="5">
        <v>1</v>
      </c>
      <c r="F109" s="12">
        <v>0</v>
      </c>
      <c r="G109" s="5" t="s">
        <v>47</v>
      </c>
      <c r="H109" s="19"/>
      <c r="I109" s="22"/>
      <c r="J109" s="22"/>
      <c r="K109" s="20"/>
      <c r="L109" s="20"/>
      <c r="M109" s="20"/>
      <c r="N109" s="20"/>
      <c r="O109" s="19"/>
      <c r="P109" s="20"/>
      <c r="Q109" s="19"/>
      <c r="R109" s="19"/>
      <c r="S109" s="5" t="s">
        <v>476</v>
      </c>
      <c r="T109" s="5" t="s">
        <v>40</v>
      </c>
      <c r="U109" s="5" t="s">
        <v>50</v>
      </c>
      <c r="V109" s="5">
        <v>18</v>
      </c>
      <c r="W109" s="5" t="s">
        <v>477</v>
      </c>
      <c r="X109" s="5"/>
      <c r="Y109" s="5">
        <v>61</v>
      </c>
      <c r="Z109" s="5"/>
      <c r="AA109" s="5"/>
      <c r="AB109" s="39"/>
    </row>
    <row r="110" spans="1:28" ht="31.5" customHeight="1" x14ac:dyDescent="0.25">
      <c r="A110" s="59" t="s">
        <v>484</v>
      </c>
      <c r="B110" s="5">
        <v>120</v>
      </c>
      <c r="C110" s="9" t="s">
        <v>485</v>
      </c>
      <c r="D110" s="5" t="s">
        <v>99</v>
      </c>
      <c r="E110" s="12">
        <v>7</v>
      </c>
      <c r="F110" s="5">
        <v>4</v>
      </c>
      <c r="G110" s="5" t="s">
        <v>169</v>
      </c>
      <c r="H110" s="19"/>
      <c r="I110" s="22"/>
      <c r="J110" s="22"/>
      <c r="K110" s="20"/>
      <c r="L110" s="20"/>
      <c r="M110" s="20"/>
      <c r="N110" s="20"/>
      <c r="O110" s="19"/>
      <c r="P110" s="20"/>
      <c r="Q110" s="19"/>
      <c r="R110" s="19"/>
      <c r="S110" s="5" t="s">
        <v>476</v>
      </c>
      <c r="T110" s="5" t="s">
        <v>40</v>
      </c>
      <c r="U110" s="5" t="s">
        <v>50</v>
      </c>
      <c r="V110" s="5">
        <v>18</v>
      </c>
      <c r="W110" s="5" t="s">
        <v>477</v>
      </c>
      <c r="X110" s="5"/>
      <c r="Y110" s="5">
        <v>61</v>
      </c>
      <c r="Z110" s="5"/>
      <c r="AA110" s="5"/>
      <c r="AB110" s="39"/>
    </row>
    <row r="111" spans="1:28" ht="31.5" customHeight="1" x14ac:dyDescent="0.25">
      <c r="A111" s="59" t="s">
        <v>486</v>
      </c>
      <c r="B111" s="5">
        <v>41</v>
      </c>
      <c r="C111" s="9" t="s">
        <v>487</v>
      </c>
      <c r="D111" s="5" t="s">
        <v>46</v>
      </c>
      <c r="E111" s="5">
        <v>2</v>
      </c>
      <c r="F111" s="12">
        <v>0</v>
      </c>
      <c r="G111" s="5" t="s">
        <v>47</v>
      </c>
      <c r="H111" s="19"/>
      <c r="I111" s="22"/>
      <c r="J111" s="22"/>
      <c r="K111" s="20"/>
      <c r="L111" s="20"/>
      <c r="M111" s="20"/>
      <c r="N111" s="20"/>
      <c r="O111" s="19"/>
      <c r="P111" s="20"/>
      <c r="Q111" s="19"/>
      <c r="R111" s="19"/>
      <c r="S111" s="5" t="s">
        <v>488</v>
      </c>
      <c r="T111" s="5" t="s">
        <v>40</v>
      </c>
      <c r="U111" s="5" t="s">
        <v>50</v>
      </c>
      <c r="V111" s="5">
        <v>17</v>
      </c>
      <c r="W111" s="5" t="s">
        <v>489</v>
      </c>
      <c r="X111" s="5"/>
      <c r="Y111" s="5">
        <v>61</v>
      </c>
      <c r="Z111" s="5"/>
      <c r="AA111" s="5"/>
      <c r="AB111" s="39"/>
    </row>
    <row r="112" spans="1:28" ht="31.5" customHeight="1" x14ac:dyDescent="0.25">
      <c r="A112" s="59" t="s">
        <v>490</v>
      </c>
      <c r="B112" s="5">
        <v>548</v>
      </c>
      <c r="C112" s="9" t="s">
        <v>491</v>
      </c>
      <c r="D112" s="5" t="s">
        <v>46</v>
      </c>
      <c r="E112" s="5">
        <v>3</v>
      </c>
      <c r="F112" s="12">
        <v>0</v>
      </c>
      <c r="G112" s="5" t="s">
        <v>492</v>
      </c>
      <c r="H112" s="19"/>
      <c r="I112" s="22"/>
      <c r="J112" s="22"/>
      <c r="K112" s="20"/>
      <c r="L112" s="20"/>
      <c r="M112" s="20"/>
      <c r="N112" s="20"/>
      <c r="O112" s="19"/>
      <c r="P112" s="20"/>
      <c r="Q112" s="19"/>
      <c r="R112" s="19"/>
      <c r="S112" s="5" t="s">
        <v>488</v>
      </c>
      <c r="T112" s="5" t="s">
        <v>301</v>
      </c>
      <c r="U112" s="5" t="s">
        <v>174</v>
      </c>
      <c r="V112" s="5">
        <v>6</v>
      </c>
      <c r="W112" s="5" t="s">
        <v>489</v>
      </c>
      <c r="X112" s="5"/>
      <c r="Y112" s="5">
        <v>61</v>
      </c>
      <c r="Z112" s="5"/>
      <c r="AA112" s="5"/>
      <c r="AB112" s="39"/>
    </row>
    <row r="113" spans="1:28" ht="31.5" customHeight="1" x14ac:dyDescent="0.25">
      <c r="A113" s="10" t="s">
        <v>493</v>
      </c>
      <c r="B113" s="5">
        <v>538</v>
      </c>
      <c r="C113" s="9" t="s">
        <v>494</v>
      </c>
      <c r="D113" s="5" t="s">
        <v>99</v>
      </c>
      <c r="E113" s="5">
        <v>1</v>
      </c>
      <c r="F113" s="5">
        <v>4</v>
      </c>
      <c r="G113" s="5" t="s">
        <v>495</v>
      </c>
      <c r="H113" s="19">
        <v>42704</v>
      </c>
      <c r="I113" s="22">
        <v>2</v>
      </c>
      <c r="J113" s="52"/>
      <c r="K113" s="19" t="s">
        <v>38</v>
      </c>
      <c r="L113" s="24" t="s">
        <v>496</v>
      </c>
      <c r="M113" s="19" t="s">
        <v>38</v>
      </c>
      <c r="N113" s="19" t="s">
        <v>38</v>
      </c>
      <c r="O113" s="24" t="s">
        <v>79</v>
      </c>
      <c r="P113" s="24" t="s">
        <v>497</v>
      </c>
      <c r="Q113" s="19" t="s">
        <v>185</v>
      </c>
      <c r="R113" s="37">
        <v>42867</v>
      </c>
      <c r="S113" s="14" t="s">
        <v>433</v>
      </c>
      <c r="T113" s="17" t="s">
        <v>49</v>
      </c>
      <c r="U113" s="5" t="s">
        <v>50</v>
      </c>
      <c r="V113" s="15">
        <v>203</v>
      </c>
      <c r="W113" s="5" t="s">
        <v>203</v>
      </c>
      <c r="X113" s="5"/>
      <c r="Y113" s="16">
        <v>165</v>
      </c>
      <c r="Z113" s="5" t="s">
        <v>498</v>
      </c>
      <c r="AA113" s="5"/>
      <c r="AB113" s="39"/>
    </row>
    <row r="114" spans="1:28" ht="31.5" customHeight="1" x14ac:dyDescent="0.25">
      <c r="A114" s="59" t="s">
        <v>499</v>
      </c>
      <c r="B114" s="5">
        <v>2</v>
      </c>
      <c r="C114" s="26" t="s">
        <v>500</v>
      </c>
      <c r="D114" s="5" t="s">
        <v>46</v>
      </c>
      <c r="E114" s="12">
        <v>13</v>
      </c>
      <c r="F114" s="13">
        <v>1</v>
      </c>
      <c r="G114" s="5" t="s">
        <v>501</v>
      </c>
      <c r="H114" s="19"/>
      <c r="I114" s="22"/>
      <c r="J114" s="22"/>
      <c r="K114" s="20"/>
      <c r="L114" s="20"/>
      <c r="M114" s="20"/>
      <c r="N114" s="20"/>
      <c r="O114" s="19"/>
      <c r="P114" s="20"/>
      <c r="Q114" s="19"/>
      <c r="R114" s="19"/>
      <c r="S114" s="5" t="s">
        <v>502</v>
      </c>
      <c r="T114" s="5" t="s">
        <v>40</v>
      </c>
      <c r="U114" s="5" t="s">
        <v>174</v>
      </c>
      <c r="V114" s="5">
        <v>12</v>
      </c>
      <c r="W114" s="5" t="s">
        <v>503</v>
      </c>
      <c r="X114" s="5"/>
      <c r="Y114" s="5">
        <v>61</v>
      </c>
      <c r="Z114" s="5"/>
      <c r="AA114" s="5"/>
      <c r="AB114" s="39"/>
    </row>
    <row r="115" spans="1:28" ht="31.5" customHeight="1" x14ac:dyDescent="0.25">
      <c r="A115" s="59" t="s">
        <v>504</v>
      </c>
      <c r="B115" s="5">
        <v>796</v>
      </c>
      <c r="C115" s="9" t="s">
        <v>505</v>
      </c>
      <c r="D115" s="5" t="s">
        <v>46</v>
      </c>
      <c r="E115" s="5">
        <v>1</v>
      </c>
      <c r="F115" s="12">
        <v>0</v>
      </c>
      <c r="G115" s="5" t="s">
        <v>228</v>
      </c>
      <c r="H115" s="19"/>
      <c r="I115" s="22"/>
      <c r="J115" s="22"/>
      <c r="K115" s="20"/>
      <c r="L115" s="20"/>
      <c r="M115" s="20"/>
      <c r="N115" s="20"/>
      <c r="O115" s="19"/>
      <c r="P115" s="20"/>
      <c r="Q115" s="19"/>
      <c r="R115" s="19"/>
      <c r="S115" s="5" t="s">
        <v>502</v>
      </c>
      <c r="T115" s="5" t="s">
        <v>40</v>
      </c>
      <c r="U115" s="5" t="s">
        <v>174</v>
      </c>
      <c r="V115" s="5">
        <v>12</v>
      </c>
      <c r="W115" s="5" t="s">
        <v>503</v>
      </c>
      <c r="X115" s="5"/>
      <c r="Y115" s="5">
        <v>61</v>
      </c>
      <c r="Z115" s="5"/>
      <c r="AA115" s="5"/>
      <c r="AB115" s="39"/>
    </row>
    <row r="116" spans="1:28" ht="31.5" customHeight="1" x14ac:dyDescent="0.25">
      <c r="A116" s="59" t="s">
        <v>506</v>
      </c>
      <c r="B116" s="5">
        <v>67</v>
      </c>
      <c r="C116" s="9" t="s">
        <v>507</v>
      </c>
      <c r="D116" s="5" t="s">
        <v>46</v>
      </c>
      <c r="E116" s="5">
        <v>2</v>
      </c>
      <c r="F116" s="12">
        <v>0</v>
      </c>
      <c r="G116" s="5" t="s">
        <v>47</v>
      </c>
      <c r="H116" s="19"/>
      <c r="I116" s="22"/>
      <c r="J116" s="22"/>
      <c r="K116" s="20"/>
      <c r="L116" s="20"/>
      <c r="M116" s="20"/>
      <c r="N116" s="20"/>
      <c r="O116" s="19"/>
      <c r="P116" s="20"/>
      <c r="Q116" s="19"/>
      <c r="R116" s="19"/>
      <c r="S116" s="5" t="s">
        <v>502</v>
      </c>
      <c r="T116" s="5" t="s">
        <v>40</v>
      </c>
      <c r="U116" s="5" t="s">
        <v>174</v>
      </c>
      <c r="V116" s="5">
        <v>12</v>
      </c>
      <c r="W116" s="5" t="s">
        <v>503</v>
      </c>
      <c r="X116" s="5"/>
      <c r="Y116" s="5">
        <v>61</v>
      </c>
      <c r="Z116" s="5"/>
      <c r="AA116" s="5"/>
      <c r="AB116" s="39"/>
    </row>
    <row r="117" spans="1:28" ht="31.5" customHeight="1" x14ac:dyDescent="0.25">
      <c r="A117" s="59" t="s">
        <v>508</v>
      </c>
      <c r="B117" s="5">
        <v>125</v>
      </c>
      <c r="C117" s="9" t="s">
        <v>509</v>
      </c>
      <c r="D117" s="5" t="s">
        <v>46</v>
      </c>
      <c r="E117" s="12">
        <v>6</v>
      </c>
      <c r="F117" s="12">
        <v>0</v>
      </c>
      <c r="G117" s="5" t="s">
        <v>612</v>
      </c>
      <c r="H117" s="19"/>
      <c r="I117" s="22"/>
      <c r="J117" s="22"/>
      <c r="K117" s="20"/>
      <c r="L117" s="20"/>
      <c r="M117" s="20"/>
      <c r="N117" s="20"/>
      <c r="O117" s="19"/>
      <c r="P117" s="20"/>
      <c r="Q117" s="19"/>
      <c r="R117" s="19"/>
      <c r="S117" s="5" t="s">
        <v>502</v>
      </c>
      <c r="T117" s="5" t="s">
        <v>40</v>
      </c>
      <c r="U117" s="5" t="s">
        <v>174</v>
      </c>
      <c r="V117" s="5">
        <v>12</v>
      </c>
      <c r="W117" s="5" t="s">
        <v>503</v>
      </c>
      <c r="X117" s="5"/>
      <c r="Y117" s="5">
        <v>61</v>
      </c>
      <c r="Z117" s="5"/>
      <c r="AA117" s="5"/>
      <c r="AB117" s="39"/>
    </row>
    <row r="118" spans="1:28" ht="31.5" customHeight="1" x14ac:dyDescent="0.25">
      <c r="A118" s="59" t="s">
        <v>510</v>
      </c>
      <c r="B118" s="5"/>
      <c r="C118" s="9" t="s">
        <v>511</v>
      </c>
      <c r="D118" s="5" t="s">
        <v>37</v>
      </c>
      <c r="E118" s="5" t="s">
        <v>38</v>
      </c>
      <c r="F118" s="5" t="s">
        <v>38</v>
      </c>
      <c r="G118" s="5" t="s">
        <v>38</v>
      </c>
      <c r="H118" s="19"/>
      <c r="I118" s="22"/>
      <c r="J118" s="22"/>
      <c r="K118" s="20"/>
      <c r="L118" s="20"/>
      <c r="M118" s="20"/>
      <c r="N118" s="20"/>
      <c r="O118" s="19"/>
      <c r="P118" s="20"/>
      <c r="Q118" s="19"/>
      <c r="R118" s="19"/>
      <c r="S118" s="5"/>
      <c r="T118" s="5" t="s">
        <v>40</v>
      </c>
      <c r="U118" s="5" t="s">
        <v>452</v>
      </c>
      <c r="V118" s="5">
        <v>12</v>
      </c>
      <c r="W118" s="5" t="s">
        <v>503</v>
      </c>
      <c r="X118" s="5"/>
      <c r="Y118" s="5"/>
      <c r="Z118" s="5"/>
      <c r="AA118" s="5"/>
      <c r="AB118" s="39"/>
    </row>
    <row r="119" spans="1:28" ht="31.5" customHeight="1" x14ac:dyDescent="0.25">
      <c r="A119" s="59" t="s">
        <v>605</v>
      </c>
      <c r="B119" s="5">
        <v>123</v>
      </c>
      <c r="C119" s="9" t="s">
        <v>609</v>
      </c>
      <c r="D119" s="5" t="s">
        <v>46</v>
      </c>
      <c r="E119" s="5">
        <v>3</v>
      </c>
      <c r="F119" s="5">
        <v>2</v>
      </c>
      <c r="G119" s="5" t="s">
        <v>612</v>
      </c>
      <c r="H119" s="19"/>
      <c r="I119" s="22"/>
      <c r="J119" s="22"/>
      <c r="K119" s="20"/>
      <c r="L119" s="20"/>
      <c r="M119" s="20"/>
      <c r="N119" s="20"/>
      <c r="O119" s="19"/>
      <c r="P119" s="20"/>
      <c r="Q119" s="19"/>
      <c r="R119" s="19"/>
      <c r="S119" s="5" t="s">
        <v>614</v>
      </c>
      <c r="T119" s="5" t="s">
        <v>40</v>
      </c>
      <c r="U119" s="5" t="s">
        <v>174</v>
      </c>
      <c r="V119" s="5">
        <v>4</v>
      </c>
      <c r="W119" s="5" t="s">
        <v>212</v>
      </c>
      <c r="X119" s="5"/>
      <c r="Y119" s="5">
        <v>61</v>
      </c>
      <c r="Z119" s="5"/>
      <c r="AA119" s="5"/>
      <c r="AB119" s="39"/>
    </row>
    <row r="120" spans="1:28" ht="31.5" customHeight="1" x14ac:dyDescent="0.25">
      <c r="A120" s="59" t="s">
        <v>606</v>
      </c>
      <c r="B120" s="5"/>
      <c r="C120" s="9" t="s">
        <v>607</v>
      </c>
      <c r="D120" s="5" t="s">
        <v>37</v>
      </c>
      <c r="E120" s="5" t="s">
        <v>38</v>
      </c>
      <c r="F120" s="5" t="s">
        <v>38</v>
      </c>
      <c r="G120" s="5" t="s">
        <v>38</v>
      </c>
      <c r="H120" s="19"/>
      <c r="I120" s="22"/>
      <c r="J120" s="22"/>
      <c r="K120" s="20"/>
      <c r="L120" s="20"/>
      <c r="M120" s="20"/>
      <c r="N120" s="20"/>
      <c r="O120" s="19"/>
      <c r="P120" s="20"/>
      <c r="Q120" s="19"/>
      <c r="R120" s="19"/>
      <c r="S120" s="5"/>
      <c r="T120" s="5" t="s">
        <v>40</v>
      </c>
      <c r="U120" s="5"/>
      <c r="V120" s="5">
        <v>3</v>
      </c>
      <c r="W120" s="5" t="s">
        <v>152</v>
      </c>
      <c r="X120" s="5"/>
      <c r="Y120" s="5"/>
      <c r="Z120" s="5"/>
      <c r="AA120" s="5"/>
      <c r="AB120" s="39"/>
    </row>
  </sheetData>
  <autoFilter ref="A3:AL3"/>
  <mergeCells count="9">
    <mergeCell ref="Q2:R2"/>
    <mergeCell ref="H1:R1"/>
    <mergeCell ref="H2:I2"/>
    <mergeCell ref="M2:P2"/>
    <mergeCell ref="A1:C1"/>
    <mergeCell ref="A2:C2"/>
    <mergeCell ref="D1:F1"/>
    <mergeCell ref="D2:F2"/>
    <mergeCell ref="J2:L2"/>
  </mergeCells>
  <dataValidations count="1">
    <dataValidation type="list" errorStyle="information" allowBlank="1" sqref="K8:L8 R6 R4 J2 M2 Q2 N5:Q5 K3:R3 N8:Q8">
      <formula1>#REF!</formula1>
    </dataValidation>
  </dataValidations>
  <hyperlinks>
    <hyperlink ref="A33" r:id="rId1" display="http://ca1vmeqwebapp01.kla-tencor.com/eQualityWeb/reports/ar.aspx?id=000035873"/>
    <hyperlink ref="A29" r:id="rId2" display="http://ca1vmeqwebapp01.kla-tencor.com/eQualityWeb/reports/ar.aspx?id=000035817"/>
    <hyperlink ref="A27" r:id="rId3" display="http://ca1vmeqwebapp01.kla-tencor.com/eQualityWeb/reports/ar.aspx?id=000035743"/>
    <hyperlink ref="A26" r:id="rId4" display="http://ca1vmeqwebapp01.kla-tencor.com/eQualityWeb/reports/ar.aspx?id=000035709"/>
    <hyperlink ref="A113" r:id="rId5" display="http://ca1vmeqwebapp01.kla-tencor.com/eQualityWeb/reports/ar.aspx?id=000035708"/>
    <hyperlink ref="A32" r:id="rId6" display="http://ca1vmeqwebapp01.kla-tencor.com/eQualityWeb/reports/ar.aspx?id=000035629"/>
    <hyperlink ref="A31" r:id="rId7" display="http://ca1vmeqwebapp01.kla-tencor.com/eQualityWeb/reports/ar.aspx?id=000035630"/>
    <hyperlink ref="A25" r:id="rId8" display="http://ca1vmeqwebapp01.kla-tencor.com/eQualityWeb/reports/ar.aspx?id=000035627"/>
    <hyperlink ref="A28" r:id="rId9" display="http://ca1vmeqwebapp01.kla-tencor.com/eQualityWeb/reports/ar.aspx?id=000035515"/>
    <hyperlink ref="A30" r:id="rId10" display="http://ca1vmeqwebapp01.kla-tencor.com/eQualityWeb/reports/ar.aspx?id=000035377"/>
    <hyperlink ref="A18" r:id="rId11" display="http://ca1vmeqwebapp01.kla-tencor.com/eQualityWeb/reports/ar.aspx?id=000034941"/>
    <hyperlink ref="A22" r:id="rId12" display="http://ca1vmeqwebapp01.kla-tencor.com/eQualityWeb/reports/ar.aspx?id=000034794"/>
    <hyperlink ref="A13" r:id="rId13" display="http://ca1vmeqwebapp01.kla-tencor.com/eQualityWeb/reports/ar.aspx?id=000034726"/>
    <hyperlink ref="A12" r:id="rId14" display="http://ca1vmeqwebapp01.kla-tencor.com/eQualityWeb/reports/ar.aspx?id=000034721"/>
    <hyperlink ref="A10" r:id="rId15" display="http://ca1vmeqwebapp01.kla-tencor.com/eQualityWeb/reports/ar.aspx?id=000034523"/>
    <hyperlink ref="A14" r:id="rId16" display="http://ca1vmeqwebapp01.kla-tencor.com/eQualityWeb/reports/ar.aspx?id=000034412"/>
    <hyperlink ref="A34" r:id="rId17" display="http://ca1vmeqwebapp01.kla-tencor.com/eQualityWeb/reports/ar.aspx?id=000036090"/>
    <hyperlink ref="A42" r:id="rId18" display="http://ca1vmeqwebapp01.kla-tencor.com/eQualityWeb/reports/ar.aspx?id=000036270"/>
    <hyperlink ref="A48" r:id="rId19" display="http://ca1vmeqwebapp01.kla-tencor.com/eQualityWeb/reports/ar.aspx?id=000036299"/>
    <hyperlink ref="A49" r:id="rId20" display="http://ca1vmeqwebapp01.kla-tencor.com/eQualityWeb/reports/ar.aspx?id=000036364"/>
    <hyperlink ref="A57" r:id="rId21" display="http://ca1vmeqwebapp01.kla-tencor.com/eQualityWeb/reports/ar.aspx?id=000036394"/>
    <hyperlink ref="A36" r:id="rId22" display="http://ca1vmeqwebapp01.kla-tencor.com/eQualityWeb/reports/ar.aspx?id=000036421"/>
    <hyperlink ref="A51" r:id="rId23" display="http://ca1vmeqwebapp01.kla-tencor.com/eQualityWeb/reports/ar.aspx?id=000036423"/>
    <hyperlink ref="A46" r:id="rId24" display="http://ca1vmeqwebapp01.kla-tencor.com/eQualityWeb/reports/ar.aspx?id=000036440"/>
    <hyperlink ref="A44" r:id="rId25" display="http://ca1vmeqwebapp01.kla-tencor.com/eQualityWeb/reports/ar.aspx?id=000036442"/>
    <hyperlink ref="A39" r:id="rId26" display="http://ca1vmeqwebapp01.kla-tencor.com/eQualityWeb/reports/ar.aspx?id=000036444"/>
    <hyperlink ref="A40" r:id="rId27" display="http://ca1vmeqwebapp01.kla-tencor.com/eQualityWeb/reports/ar.aspx?id=000036445"/>
    <hyperlink ref="A54" r:id="rId28" display="http://ca1vmeqwebapp01.kla-tencor.com/eQualityWeb/reports/ar.aspx?id=000036462"/>
    <hyperlink ref="A45" r:id="rId29" display="http://ca1vmeqwebapp01.kla-tencor.com/eQualityWeb/reports/ar.aspx?id=000036503"/>
    <hyperlink ref="A59" r:id="rId30" display="http://ca1vmeqwebapp01.kla-tencor.com/eQualityWeb/reports/ar.aspx?id=000036508"/>
    <hyperlink ref="A50" r:id="rId31" display="http://ca1vmeqwebapp01.kla-tencor.com/eQualityWeb/reports/ar.aspx?id=000036510"/>
    <hyperlink ref="A55" r:id="rId32" display="http://ca1vmeqwebapp01.kla-tencor.com/eQualityWeb/reports/ar.aspx?id=000036511"/>
    <hyperlink ref="A56" r:id="rId33" display="http://ca1vmeqwebapp01.kla-tencor.com/eQualityWeb/reports/ar.aspx?id=000036512"/>
    <hyperlink ref="A43" r:id="rId34" display="http://ca1vmeqwebapp01.kla-tencor.com/eQualityWeb/reports/ar.aspx?id=000036516"/>
    <hyperlink ref="A60" r:id="rId35" display="http://ca1vmeqwebapp01.kla-tencor.com/eQualityWeb/reports/ar.aspx?id=000036519"/>
    <hyperlink ref="A61" r:id="rId36" display="http://ca1vmeqwebapp01.kla-tencor.com/eQualityWeb/reports/ar.aspx?id=000036520"/>
    <hyperlink ref="A47" r:id="rId37" display="http://ca1vmeqwebapp01.kla-tencor.com/eQualityWeb/reports/ar.aspx?id=000036590"/>
    <hyperlink ref="A41" r:id="rId38" display="http://ca1vmeqwebapp01.kla-tencor.com/eQualityWeb/reports/ar.aspx?id=000036160"/>
    <hyperlink ref="A52" r:id="rId39" display="http://ca1vmeqwebapp01.kla-tencor.com/eQualityWeb/reports/ar.aspx?id=000036630"/>
    <hyperlink ref="A53" r:id="rId40" display="http://ca1vmeqwebapp01.kla-tencor.com/eQualityWeb/reports/ar.aspx?id=000036631"/>
    <hyperlink ref="A58" r:id="rId41" display="http://ca1vmeqwebapp01.kla-tencor.com/eQualityWeb/reports/ar.aspx?id=000036690"/>
    <hyperlink ref="A65" r:id="rId42" display="http://ca1vmeqwebapp01.kla-tencor.com/eQualityWeb/reports/ar.aspx?id=000036692"/>
    <hyperlink ref="A67" r:id="rId43" display="http://ca1vmeqwebapp01.kla-tencor.com/eQualityWeb/reports/ar.aspx?id=000036728"/>
    <hyperlink ref="A69" r:id="rId44" display="http://ca1vmeqwebapp01.kla-tencor.com/eQualityWeb/reports/ar.aspx?id=000036782"/>
    <hyperlink ref="A62" r:id="rId45" display="http://ca1vmeqwebapp01.kla-tencor.com/eQualityWeb/reports/ar.aspx?id=000036783"/>
    <hyperlink ref="A70" r:id="rId46" display="http://ca1vmeqwebapp01.kla-tencor.com/eQualityWeb/reports/ar.aspx?id=000036798"/>
    <hyperlink ref="A9" r:id="rId47"/>
    <hyperlink ref="A8" r:id="rId48"/>
    <hyperlink ref="A6" r:id="rId49"/>
    <hyperlink ref="A64" r:id="rId50" display="http://ca1vmeqwebapp01.kla-tencor.com/eQualityWeb/reports/ar.aspx?id=000036882"/>
    <hyperlink ref="A5" r:id="rId51" display="http://ca1vmeqwebapp01.kla-tencor.com/eQualityWeb/reports/ar.aspx?id=000036883"/>
    <hyperlink ref="A71" r:id="rId52" display="http://ca1vmeqwebapp01.kla-tencor.com/eQualityWeb/reports/ar.aspx?id=000036884"/>
    <hyperlink ref="A66" r:id="rId53" display="http://ca1vmeqwebapp01.kla-tencor.com/eQualityWeb/reports/ar.aspx?id=000036901"/>
    <hyperlink ref="A72" r:id="rId54" display="http://ca1vmeqwebapp01.kla-tencor.com/eQualityWeb/reports/ar.aspx?id=000036902"/>
    <hyperlink ref="A68" r:id="rId55" display="http://ca1vmeqwebapp01.kla-tencor.com/eQualityWeb/reports/ar.aspx?id=000036903"/>
    <hyperlink ref="A4" r:id="rId56" display="http://ca1vmeqwebapp01.kla-tencor.com/eQualityWeb/reports/ar.aspx?id=000033018"/>
    <hyperlink ref="A11" r:id="rId57" display="http://ca1vmeqwebapp01.kla-tencor.com/eQualityWeb/reports/ar.aspx?id=000034587"/>
    <hyperlink ref="A63" r:id="rId58" display="http://ca1vmeqwebapp01.kla-tencor.com/eQualityWeb/reports/ar.aspx?id=000036634"/>
    <hyperlink ref="A19" r:id="rId59" display="http://ca1vmeqwebapp01.kla-tencor.com/eQualityWeb/reports/ar.aspx?id=000035512"/>
    <hyperlink ref="A35" r:id="rId60" display="http://ca1vmeqwebapp01.kla-tencor.com/eQualityWeb/reports/ar.aspx?id=000036036"/>
    <hyperlink ref="A38" r:id="rId61" display="http://ca1vmeqwebapp01.kla-tencor.com/eQualityWeb/reports/ar.aspx?id=000036134"/>
    <hyperlink ref="A75" r:id="rId62" display="http://ca1vmeqwebapp01.kla-tencor.com/eQualityWeb/reports/ar.aspx?id=000036326"/>
    <hyperlink ref="A73" r:id="rId63" display="http://ca1vmeqwebapp01.kla-tencor.com/eQualityWeb/reports/ar.aspx?id=000036905"/>
    <hyperlink ref="A77" r:id="rId64" display="http://ca1vmeqwebapp01.kla-tencor.com/eQualityWeb/reports/ar.aspx?id=000036959"/>
    <hyperlink ref="A17" r:id="rId65" display="http://ca1vmeqwebapp01.kla-tencor.com/eQualityWeb/reports/ar.aspx?id=000035444"/>
    <hyperlink ref="A78" r:id="rId66" display="http://ca1vmeqwebapp01.kla-tencor.com/eQualityWeb/reports/ar.aspx?id=000036670"/>
    <hyperlink ref="A7" r:id="rId67" display="http://ca1vmeqwebapp01.kla-tencor.com/eQualityWeb/reports/ar.aspx?id=000036857"/>
    <hyperlink ref="A74" r:id="rId68" display="http://ca1vmeqwebapp01.kla-tencor.com/eQualityWeb/reports/ar.aspx?id=000036912"/>
    <hyperlink ref="A76" r:id="rId69" display="http://ca1vmeqwebapp01.kla-tencor.com/eQualityWeb/reports/ar.aspx?id=000036913"/>
    <hyperlink ref="A79" r:id="rId70" display="http://ca1vmeqwebapp01.kla-tencor.com/eQualityWeb/reports/ar.aspx?id=000036970"/>
    <hyperlink ref="A80" r:id="rId71" display="http://ca1vmeqwebapp01.kla-tencor.com/eQualityWeb/reports/ar.aspx?id=000036971"/>
    <hyperlink ref="A81" r:id="rId72" display="http://ca1vmeqwebapp01.kla-tencor.com/eQualityWeb/reports/ar.aspx?id=000036972"/>
    <hyperlink ref="A82" r:id="rId73" display="http://ca1vmeqwebapp01.kla-tencor.com/eQualityWeb/reports/ar.aspx?id=000037003"/>
    <hyperlink ref="A83" r:id="rId74" display="http://ca1vmeqwebapp01.kla-tencor.com/eQualityWeb/reports/ar.aspx?id=000037004"/>
    <hyperlink ref="A37" r:id="rId75"/>
    <hyperlink ref="A84" r:id="rId76" display="http://ca1vmeqwebapp01.kla-tencor.com/eQualityWeb/reports/ar.aspx?id=000037022"/>
    <hyperlink ref="A85" r:id="rId77" display="http://ca1vmeqwebapp01.kla-tencor.com/eQualityWeb/reports/ar.aspx?id=000037029"/>
    <hyperlink ref="A86" r:id="rId78" display="http://ca1vmeqwebapp01.kla-tencor.com/eQualityWeb/reports/ar.aspx?id=000037050"/>
    <hyperlink ref="A87" r:id="rId79" display="http://ca1vmeqwebapp01.kla-tencor.com/eQualityWeb/reports/ar.aspx?id=000037057"/>
    <hyperlink ref="A88" r:id="rId80" display="http://ca1vmeqwebapp01.kla-tencor.com/eQualityWeb/reports/ar.aspx?id=000036859"/>
    <hyperlink ref="A89" r:id="rId81" display="http://ca1vmeqwebapp01.kla-tencor.com/eQualityWeb/reports/ar.aspx?id=000037023"/>
    <hyperlink ref="A90" r:id="rId82" display="http://ca1vmeqwebapp01.kla-tencor.com/eQualityWeb/reports/ar.aspx?id=000037024"/>
    <hyperlink ref="A91" r:id="rId83" display="http://ca1vmeqwebapp01.kla-tencor.com/eQualityWeb/reports/ar.aspx?id=000037076"/>
    <hyperlink ref="A92" r:id="rId84" display="http://ca1vmeqwebapp01.kla-tencor.com/eQualityWeb/reports/ar.aspx?id=000037077"/>
    <hyperlink ref="A93" r:id="rId85" display="http://ca1vmeqwebapp01.kla-tencor.com/eQualityWeb/reports/ar.aspx?id=000037079"/>
    <hyperlink ref="A94" r:id="rId86" display="http://ca1vmeqwebapp01.kla-tencor.com/eQualityWeb/reports/ar.aspx?id=000037124"/>
    <hyperlink ref="A95" r:id="rId87" display="http://ca1vmeqwebapp01.kla-tencor.com/eQualityWeb/reports/ar.aspx?id=000037132"/>
    <hyperlink ref="A96" r:id="rId88" display="http://ca1vmeqwebapp01.kla-tencor.com/eQualityWeb/reports/ar.aspx?id=000037144"/>
    <hyperlink ref="A97" r:id="rId89" display="http://ca1vmeqwebapp01.kla-tencor.com/eQualityWeb/reports/ar.aspx?id=000037162"/>
    <hyperlink ref="A98" r:id="rId90" display="http://ca1vmeqwebapp01.kla-tencor.com/eQualityWeb/reports/ar.aspx?id=000037174"/>
    <hyperlink ref="A99" r:id="rId91" display="http://ca1vmeqwebapp01.kla-tencor.com/eQualityWeb/reports/ar.aspx?id=000037175"/>
    <hyperlink ref="A100" r:id="rId92" display="http://ca1vmeqwebapp01.kla-tencor.com/eQualityWeb/reports/ar.aspx?id=000037181"/>
    <hyperlink ref="A101" r:id="rId93" display="http://ca1vmeqwebapp01.kla-tencor.com/eQualityWeb/reports/ar.aspx?id=000037182"/>
    <hyperlink ref="A102" r:id="rId94" display="http://ca1vmeqwebapp01.kla-tencor.com/eQualityWeb/reports/ar.aspx?id=000037185"/>
    <hyperlink ref="A103" r:id="rId95" display="http://ca1vmeqwebapp01.kla-tencor.com/eQualityWeb/reports/ar.aspx?id=000037234"/>
    <hyperlink ref="A104" r:id="rId96" display="http://ca1vmeqwebapp01.kla-tencor.com/eQualityWeb/reports/ar.aspx?id=000037240"/>
    <hyperlink ref="A105" r:id="rId97" display="http://ca1vmeqwebapp01.kla-tencor.com/eQualityWeb/reports/ar.aspx?id=000037311"/>
    <hyperlink ref="A106" r:id="rId98" display="http://ca1vmeqwebapp01.kla-tencor.com/eQualityWeb/reports/ar.aspx?id=000037383"/>
    <hyperlink ref="A107" r:id="rId99" display="http://ca1vmeqwebapp01.kla-tencor.com/eQualityWeb/reports/ar.aspx?id=000037384"/>
    <hyperlink ref="A108" r:id="rId100" display="http://ca1vmeqwebapp01.kla-tencor.com/eQualityWeb/reports/ar.aspx?id=000037385"/>
    <hyperlink ref="A109" r:id="rId101" display="http://ca1vmeqwebapp01.kla-tencor.com/eQualityWeb/reports/ar.aspx?id=000037387"/>
    <hyperlink ref="A110" r:id="rId102" display="http://ca1vmeqwebapp01.kla-tencor.com/eQualityWeb/reports/ar.aspx?id=000037388"/>
    <hyperlink ref="A111" r:id="rId103" display="http://ca1vmeqwebapp01.kla-tencor.com/eQualityWeb/reports/ar.aspx?id=000037400"/>
    <hyperlink ref="A112" r:id="rId104" display="http://ca1vmeqwebapp01.kla-tencor.com/eQualityWeb/reports/ar.aspx?id=000037401"/>
    <hyperlink ref="A114" r:id="rId105" display="http://ca1vmeqwebapp01.kla-tencor.com/eQualityWeb/reports/ar.aspx?id=000037440"/>
    <hyperlink ref="A115" r:id="rId106" display="http://ca1vmeqwebapp01.kla-tencor.com/eQualityWeb/reports/ar.aspx?id=000037442"/>
    <hyperlink ref="A116" r:id="rId107" display="http://ca1vmeqwebapp01.kla-tencor.com/eQualityWeb/reports/ar.aspx?id=000037445"/>
    <hyperlink ref="A117" r:id="rId108" display="http://ca1vmeqwebapp01.kla-tencor.com/eQualityWeb/reports/ar.aspx?id=000037448"/>
    <hyperlink ref="A118" r:id="rId109" display="http://ca1vmeqwebapp01.kla-tencor.com/eQualityWeb/reports/ar.aspx?id=000037452"/>
    <hyperlink ref="A119" r:id="rId110" display="http://ca1vmeqwebapp01.kla-tencor.com/eQualityWeb/reports/ar.aspx?id=000037529"/>
    <hyperlink ref="A120" r:id="rId111" display="http://ca1vmeqwebapp01.kla-tencor.com/eQualityWeb/reports/ar.aspx?id=000037549"/>
  </hyperlinks>
  <pageMargins left="0.7" right="0.7" top="0.75" bottom="0.75" header="0.3" footer="0.3"/>
  <pageSetup orientation="portrait" r:id="rId1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2"/>
  <sheetViews>
    <sheetView workbookViewId="0">
      <selection activeCell="C33" sqref="C33"/>
    </sheetView>
  </sheetViews>
  <sheetFormatPr defaultRowHeight="15" x14ac:dyDescent="0.25"/>
  <cols>
    <col min="1" max="1" width="24.28515625" style="27" customWidth="1"/>
    <col min="2" max="7" width="9.5703125" style="27" customWidth="1"/>
    <col min="8" max="8" width="14.7109375" style="27" customWidth="1"/>
    <col min="9" max="9" width="13.140625" style="27" customWidth="1"/>
    <col min="10" max="10" width="12.85546875" style="27" customWidth="1"/>
    <col min="11" max="11" width="9.28515625" style="27" customWidth="1"/>
    <col min="12" max="12" width="13.7109375" style="27" customWidth="1"/>
  </cols>
  <sheetData>
    <row r="1" spans="1:12" s="28" customFormat="1" ht="23.1" customHeight="1" x14ac:dyDescent="0.2">
      <c r="A1" s="95" t="s">
        <v>512</v>
      </c>
      <c r="B1" s="96"/>
      <c r="C1" s="96"/>
      <c r="D1" s="96"/>
      <c r="E1" s="97">
        <v>42919</v>
      </c>
      <c r="F1" s="95"/>
      <c r="G1" s="41"/>
    </row>
    <row r="2" spans="1:12" s="28" customFormat="1" ht="23.1" customHeight="1" x14ac:dyDescent="0.2">
      <c r="A2" s="29" t="s">
        <v>513</v>
      </c>
      <c r="B2" s="29" t="s">
        <v>514</v>
      </c>
      <c r="C2" s="29" t="s">
        <v>414</v>
      </c>
      <c r="D2" s="29" t="s">
        <v>41</v>
      </c>
      <c r="E2" s="29" t="s">
        <v>94</v>
      </c>
      <c r="F2" s="29" t="s">
        <v>452</v>
      </c>
      <c r="G2" s="29" t="s">
        <v>382</v>
      </c>
      <c r="H2" s="29" t="s">
        <v>515</v>
      </c>
      <c r="I2" s="29" t="s">
        <v>516</v>
      </c>
      <c r="J2" s="29" t="s">
        <v>517</v>
      </c>
      <c r="K2" s="29" t="s">
        <v>518</v>
      </c>
      <c r="L2" s="29" t="s">
        <v>519</v>
      </c>
    </row>
    <row r="3" spans="1:12" ht="17.100000000000001" customHeight="1" x14ac:dyDescent="0.25">
      <c r="A3" s="29" t="s">
        <v>520</v>
      </c>
      <c r="B3" s="29" t="s">
        <v>50</v>
      </c>
      <c r="C3" s="29" t="s">
        <v>414</v>
      </c>
      <c r="D3" s="29" t="s">
        <v>41</v>
      </c>
      <c r="E3" s="29" t="s">
        <v>94</v>
      </c>
      <c r="F3" s="29" t="s">
        <v>452</v>
      </c>
      <c r="G3" s="29" t="s">
        <v>382</v>
      </c>
      <c r="H3" s="29" t="s">
        <v>390</v>
      </c>
      <c r="I3" s="29" t="s">
        <v>521</v>
      </c>
      <c r="J3" s="29" t="s">
        <v>456</v>
      </c>
      <c r="K3" s="29" t="s">
        <v>522</v>
      </c>
      <c r="L3" s="29" t="s">
        <v>174</v>
      </c>
    </row>
    <row r="4" spans="1:12" ht="17.100000000000001" customHeight="1" x14ac:dyDescent="0.25">
      <c r="A4" s="30" t="s">
        <v>46</v>
      </c>
      <c r="B4" s="30">
        <v>3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1</v>
      </c>
      <c r="L4" s="30">
        <v>5</v>
      </c>
    </row>
    <row r="5" spans="1:12" ht="17.100000000000001" customHeight="1" x14ac:dyDescent="0.25">
      <c r="A5" s="30" t="s">
        <v>54</v>
      </c>
      <c r="B5" s="30">
        <v>2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</row>
    <row r="6" spans="1:12" ht="17.100000000000001" customHeight="1" x14ac:dyDescent="0.25">
      <c r="A6" s="30" t="s">
        <v>92</v>
      </c>
      <c r="B6" s="30">
        <v>2</v>
      </c>
      <c r="C6" s="30">
        <v>1</v>
      </c>
      <c r="D6" s="30">
        <v>0</v>
      </c>
      <c r="E6" s="30">
        <v>1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</row>
    <row r="7" spans="1:12" ht="17.100000000000001" customHeight="1" x14ac:dyDescent="0.25">
      <c r="A7" s="30" t="s">
        <v>113</v>
      </c>
      <c r="B7" s="30">
        <v>6</v>
      </c>
      <c r="C7" s="30">
        <v>0</v>
      </c>
      <c r="D7" s="30">
        <v>1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</row>
    <row r="8" spans="1:12" ht="17.100000000000001" customHeight="1" x14ac:dyDescent="0.25">
      <c r="A8" s="30" t="s">
        <v>37</v>
      </c>
      <c r="B8" s="30">
        <v>2</v>
      </c>
      <c r="C8" s="30">
        <v>2</v>
      </c>
      <c r="D8" s="30">
        <v>4</v>
      </c>
      <c r="E8" s="30">
        <v>0</v>
      </c>
      <c r="F8" s="30">
        <v>2</v>
      </c>
      <c r="G8" s="30">
        <v>0</v>
      </c>
      <c r="H8" s="30">
        <v>0</v>
      </c>
      <c r="I8" s="30">
        <v>0</v>
      </c>
      <c r="J8" s="30">
        <v>0</v>
      </c>
      <c r="K8" s="30">
        <v>1</v>
      </c>
      <c r="L8" s="30">
        <v>0</v>
      </c>
    </row>
    <row r="9" spans="1:12" ht="17.100000000000001" customHeight="1" x14ac:dyDescent="0.25">
      <c r="A9" s="30" t="s">
        <v>99</v>
      </c>
      <c r="B9" s="30">
        <v>9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</row>
    <row r="10" spans="1:12" x14ac:dyDescent="0.25">
      <c r="A10" s="30" t="s">
        <v>156</v>
      </c>
      <c r="B10" s="30">
        <v>4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1</v>
      </c>
      <c r="L10" s="30">
        <v>0</v>
      </c>
    </row>
    <row r="11" spans="1:12" x14ac:dyDescent="0.25">
      <c r="A11" s="30" t="s">
        <v>384</v>
      </c>
      <c r="B11" s="30">
        <v>0</v>
      </c>
      <c r="C11" s="30">
        <v>0</v>
      </c>
      <c r="D11" s="30">
        <v>1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1</v>
      </c>
      <c r="L11" s="30">
        <v>0</v>
      </c>
    </row>
    <row r="12" spans="1:12" x14ac:dyDescent="0.25">
      <c r="A12" s="30" t="s">
        <v>350</v>
      </c>
      <c r="B12" s="30">
        <v>1</v>
      </c>
      <c r="C12" s="30">
        <v>1</v>
      </c>
      <c r="D12" s="30">
        <v>1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</row>
  </sheetData>
  <autoFilter ref="A3:L3"/>
  <mergeCells count="2">
    <mergeCell ref="A1:D1"/>
    <mergeCell ref="E1:F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4"/>
  <sheetViews>
    <sheetView workbookViewId="0">
      <selection activeCell="A24" sqref="A24:F24"/>
    </sheetView>
  </sheetViews>
  <sheetFormatPr defaultRowHeight="15" x14ac:dyDescent="0.25"/>
  <cols>
    <col min="1" max="1" width="14.7109375" style="35" customWidth="1"/>
    <col min="2" max="2" width="21.140625" style="35" customWidth="1"/>
    <col min="3" max="5" width="14.7109375" style="35" customWidth="1"/>
    <col min="6" max="6" width="18" style="35" customWidth="1"/>
  </cols>
  <sheetData>
    <row r="1" spans="1:6" s="31" customFormat="1" ht="23.1" customHeight="1" x14ac:dyDescent="0.2"/>
    <row r="2" spans="1:6" x14ac:dyDescent="0.25">
      <c r="A2" s="32" t="s">
        <v>523</v>
      </c>
      <c r="B2" s="32" t="s">
        <v>524</v>
      </c>
      <c r="C2" s="32" t="s">
        <v>525</v>
      </c>
      <c r="D2" s="32" t="s">
        <v>526</v>
      </c>
      <c r="E2" s="32" t="s">
        <v>527</v>
      </c>
      <c r="F2" s="32" t="s">
        <v>512</v>
      </c>
    </row>
    <row r="3" spans="1:6" x14ac:dyDescent="0.25">
      <c r="A3" s="33">
        <v>5</v>
      </c>
      <c r="B3" s="33">
        <v>3</v>
      </c>
      <c r="C3" s="33">
        <v>1</v>
      </c>
      <c r="D3" s="33">
        <v>9</v>
      </c>
      <c r="E3" s="33">
        <v>4</v>
      </c>
      <c r="F3" s="34">
        <v>42777</v>
      </c>
    </row>
    <row r="4" spans="1:6" x14ac:dyDescent="0.25">
      <c r="A4" s="33">
        <v>6</v>
      </c>
      <c r="B4" s="33">
        <v>4</v>
      </c>
      <c r="C4" s="33">
        <v>1</v>
      </c>
      <c r="D4" s="33">
        <v>10</v>
      </c>
      <c r="E4" s="33">
        <v>2</v>
      </c>
      <c r="F4" s="34">
        <v>42783</v>
      </c>
    </row>
    <row r="5" spans="1:6" x14ac:dyDescent="0.25">
      <c r="A5" s="33">
        <v>7</v>
      </c>
      <c r="B5" s="33">
        <v>1</v>
      </c>
      <c r="C5" s="33">
        <v>0</v>
      </c>
      <c r="D5" s="33">
        <v>8</v>
      </c>
      <c r="E5" s="33">
        <v>2</v>
      </c>
      <c r="F5" s="34">
        <v>42789</v>
      </c>
    </row>
    <row r="6" spans="1:6" x14ac:dyDescent="0.25">
      <c r="A6" s="33">
        <v>8</v>
      </c>
      <c r="B6" s="33">
        <v>1</v>
      </c>
      <c r="C6" s="33">
        <v>0</v>
      </c>
      <c r="D6" s="33">
        <v>8</v>
      </c>
      <c r="E6" s="33">
        <v>2</v>
      </c>
      <c r="F6" s="34">
        <v>42796</v>
      </c>
    </row>
    <row r="7" spans="1:6" x14ac:dyDescent="0.25">
      <c r="A7" s="33">
        <v>9</v>
      </c>
      <c r="B7" s="33">
        <v>1</v>
      </c>
      <c r="C7" s="33">
        <v>1</v>
      </c>
      <c r="D7" s="33">
        <v>7</v>
      </c>
      <c r="E7" s="33">
        <v>1</v>
      </c>
      <c r="F7" s="34">
        <v>42803</v>
      </c>
    </row>
    <row r="8" spans="1:6" x14ac:dyDescent="0.25">
      <c r="A8" s="33">
        <v>10</v>
      </c>
      <c r="B8" s="33">
        <v>1</v>
      </c>
      <c r="C8" s="33">
        <v>1</v>
      </c>
      <c r="D8" s="33">
        <v>8</v>
      </c>
      <c r="E8" s="33">
        <v>0</v>
      </c>
      <c r="F8" s="34">
        <v>42810</v>
      </c>
    </row>
    <row r="9" spans="1:6" x14ac:dyDescent="0.25">
      <c r="A9" s="33">
        <v>11</v>
      </c>
      <c r="B9" s="33">
        <v>1</v>
      </c>
      <c r="C9" s="33">
        <v>1</v>
      </c>
      <c r="D9" s="33">
        <v>8</v>
      </c>
      <c r="E9" s="33">
        <v>0</v>
      </c>
      <c r="F9" s="34">
        <v>42817</v>
      </c>
    </row>
    <row r="10" spans="1:6" x14ac:dyDescent="0.25">
      <c r="A10" s="33">
        <v>12</v>
      </c>
      <c r="B10" s="33">
        <v>3</v>
      </c>
      <c r="C10" s="33">
        <v>1</v>
      </c>
      <c r="D10" s="33">
        <v>7</v>
      </c>
      <c r="E10" s="33">
        <v>1</v>
      </c>
      <c r="F10" s="34">
        <v>42824</v>
      </c>
    </row>
    <row r="11" spans="1:6" x14ac:dyDescent="0.25">
      <c r="A11" s="33">
        <v>13</v>
      </c>
      <c r="B11" s="33">
        <v>3</v>
      </c>
      <c r="C11" s="33">
        <v>2</v>
      </c>
      <c r="D11" s="33">
        <v>7</v>
      </c>
      <c r="E11" s="33">
        <v>2</v>
      </c>
      <c r="F11" s="34">
        <v>42832</v>
      </c>
    </row>
    <row r="12" spans="1:6" x14ac:dyDescent="0.25">
      <c r="A12" s="33">
        <v>14</v>
      </c>
      <c r="B12" s="33">
        <v>3</v>
      </c>
      <c r="C12" s="33">
        <v>2</v>
      </c>
      <c r="D12" s="33">
        <v>6</v>
      </c>
      <c r="E12" s="33">
        <v>2</v>
      </c>
      <c r="F12" s="34">
        <v>42838</v>
      </c>
    </row>
    <row r="13" spans="1:6" x14ac:dyDescent="0.25">
      <c r="A13" s="33">
        <v>15</v>
      </c>
      <c r="B13" s="33">
        <v>3</v>
      </c>
      <c r="C13" s="33">
        <v>2</v>
      </c>
      <c r="D13" s="33">
        <v>6</v>
      </c>
      <c r="E13" s="33">
        <v>5</v>
      </c>
      <c r="F13" s="34">
        <v>42846</v>
      </c>
    </row>
    <row r="14" spans="1:6" x14ac:dyDescent="0.25">
      <c r="A14" s="33">
        <v>16</v>
      </c>
      <c r="B14" s="33">
        <v>4</v>
      </c>
      <c r="C14" s="33">
        <v>2</v>
      </c>
      <c r="D14" s="33">
        <v>5</v>
      </c>
      <c r="E14" s="33">
        <v>4</v>
      </c>
      <c r="F14" s="34">
        <v>42853</v>
      </c>
    </row>
    <row r="15" spans="1:6" x14ac:dyDescent="0.25">
      <c r="A15" s="33">
        <v>17</v>
      </c>
      <c r="B15" s="33">
        <v>5</v>
      </c>
      <c r="C15" s="33">
        <v>2</v>
      </c>
      <c r="D15" s="33">
        <v>5</v>
      </c>
      <c r="E15" s="33">
        <v>4</v>
      </c>
      <c r="F15" s="34">
        <v>42860</v>
      </c>
    </row>
    <row r="16" spans="1:6" x14ac:dyDescent="0.25">
      <c r="A16" s="33">
        <v>18</v>
      </c>
      <c r="B16" s="33">
        <v>5</v>
      </c>
      <c r="C16" s="33">
        <v>2</v>
      </c>
      <c r="D16" s="33">
        <v>5</v>
      </c>
      <c r="E16" s="33">
        <v>4</v>
      </c>
      <c r="F16" s="34">
        <v>42866</v>
      </c>
    </row>
    <row r="17" spans="1:6" x14ac:dyDescent="0.25">
      <c r="A17" s="33">
        <v>19</v>
      </c>
      <c r="B17" s="33">
        <v>5</v>
      </c>
      <c r="C17" s="33">
        <v>3</v>
      </c>
      <c r="D17" s="33">
        <v>5</v>
      </c>
      <c r="E17" s="33">
        <v>3</v>
      </c>
      <c r="F17" s="34">
        <v>42873</v>
      </c>
    </row>
    <row r="18" spans="1:6" x14ac:dyDescent="0.25">
      <c r="A18" s="33">
        <v>20</v>
      </c>
      <c r="B18" s="33">
        <v>5</v>
      </c>
      <c r="C18" s="33">
        <v>2</v>
      </c>
      <c r="D18" s="33">
        <v>4</v>
      </c>
      <c r="E18" s="33">
        <v>3</v>
      </c>
      <c r="F18" s="34">
        <v>42880</v>
      </c>
    </row>
    <row r="19" spans="1:6" x14ac:dyDescent="0.25">
      <c r="A19" s="33">
        <v>21</v>
      </c>
      <c r="B19" s="33">
        <v>5</v>
      </c>
      <c r="C19" s="33">
        <v>2</v>
      </c>
      <c r="D19" s="33">
        <v>6</v>
      </c>
      <c r="E19" s="33">
        <v>1</v>
      </c>
      <c r="F19" s="34">
        <v>42887</v>
      </c>
    </row>
    <row r="20" spans="1:6" x14ac:dyDescent="0.25">
      <c r="A20" s="33">
        <v>22</v>
      </c>
      <c r="B20" s="33">
        <v>4</v>
      </c>
      <c r="C20" s="33">
        <v>3</v>
      </c>
      <c r="D20" s="33">
        <v>5</v>
      </c>
      <c r="E20" s="33">
        <v>1</v>
      </c>
      <c r="F20" s="34">
        <v>42894</v>
      </c>
    </row>
    <row r="21" spans="1:6" x14ac:dyDescent="0.25">
      <c r="A21" s="33">
        <v>23</v>
      </c>
      <c r="B21" s="33">
        <v>4</v>
      </c>
      <c r="C21" s="33">
        <v>3</v>
      </c>
      <c r="D21" s="33">
        <v>4</v>
      </c>
      <c r="E21" s="33">
        <v>1</v>
      </c>
      <c r="F21" s="34">
        <v>42901</v>
      </c>
    </row>
    <row r="22" spans="1:6" x14ac:dyDescent="0.25">
      <c r="A22" s="33">
        <v>24</v>
      </c>
      <c r="B22" s="33">
        <v>3</v>
      </c>
      <c r="C22" s="33">
        <v>3</v>
      </c>
      <c r="D22" s="33">
        <v>3</v>
      </c>
      <c r="E22" s="33">
        <v>1</v>
      </c>
      <c r="F22" s="34">
        <v>42908</v>
      </c>
    </row>
    <row r="23" spans="1:6" x14ac:dyDescent="0.25">
      <c r="A23" s="33">
        <v>25</v>
      </c>
      <c r="B23" s="33">
        <v>1</v>
      </c>
      <c r="C23" s="33">
        <v>3</v>
      </c>
      <c r="D23" s="33">
        <v>2</v>
      </c>
      <c r="E23" s="33">
        <v>1</v>
      </c>
      <c r="F23" s="34">
        <v>42915</v>
      </c>
    </row>
    <row r="24" spans="1:6" x14ac:dyDescent="0.25">
      <c r="A24" s="33">
        <v>26</v>
      </c>
      <c r="B24" s="33">
        <v>1</v>
      </c>
      <c r="C24" s="33">
        <v>3</v>
      </c>
      <c r="D24" s="33">
        <v>2</v>
      </c>
      <c r="E24" s="33">
        <v>1</v>
      </c>
      <c r="F24" s="34">
        <v>42919</v>
      </c>
    </row>
  </sheetData>
  <autoFilter ref="A2:F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2"/>
  <sheetViews>
    <sheetView zoomScaleNormal="100" workbookViewId="0">
      <selection activeCell="J20" sqref="J20"/>
    </sheetView>
  </sheetViews>
  <sheetFormatPr defaultRowHeight="15" x14ac:dyDescent="0.25"/>
  <cols>
    <col min="1" max="1" width="10.7109375" customWidth="1"/>
    <col min="3" max="3" width="37.5703125" customWidth="1"/>
    <col min="4" max="4" width="16.7109375" customWidth="1"/>
    <col min="5" max="5" width="9.5703125" hidden="1" customWidth="1"/>
    <col min="6" max="6" width="9.140625" hidden="1" customWidth="1"/>
    <col min="7" max="7" width="10" hidden="1" customWidth="1"/>
    <col min="8" max="9" width="11.85546875" hidden="1" customWidth="1"/>
    <col min="10" max="16" width="11.85546875" customWidth="1"/>
    <col min="17" max="17" width="11.42578125" customWidth="1"/>
    <col min="18" max="18" width="9.140625" hidden="1" customWidth="1"/>
    <col min="19" max="19" width="10.28515625" hidden="1" customWidth="1"/>
    <col min="20" max="20" width="9.5703125" hidden="1" customWidth="1"/>
    <col min="21" max="22" width="9.140625" hidden="1" customWidth="1"/>
    <col min="23" max="23" width="15.140625" hidden="1" customWidth="1"/>
    <col min="24" max="24" width="9.140625" hidden="1" customWidth="1"/>
    <col min="25" max="25" width="13" customWidth="1"/>
  </cols>
  <sheetData>
    <row r="1" spans="1:25" ht="24.95" customHeight="1" x14ac:dyDescent="0.25">
      <c r="A1" s="89" t="s">
        <v>0</v>
      </c>
      <c r="B1" s="89"/>
      <c r="C1" s="89"/>
      <c r="D1" s="78" t="s">
        <v>408</v>
      </c>
      <c r="E1" s="89" t="s">
        <v>615</v>
      </c>
      <c r="F1" s="89"/>
      <c r="G1" s="89"/>
      <c r="H1" s="98" t="s">
        <v>1</v>
      </c>
      <c r="I1" s="99"/>
      <c r="J1" s="100"/>
      <c r="K1" s="100"/>
      <c r="L1" s="100"/>
      <c r="M1" s="100"/>
      <c r="N1" s="100"/>
      <c r="O1" s="100"/>
      <c r="P1" s="101"/>
      <c r="Q1" s="76"/>
      <c r="R1" s="7"/>
      <c r="S1" s="7"/>
      <c r="T1" s="76"/>
      <c r="U1" s="7"/>
      <c r="V1" s="7"/>
      <c r="W1" s="76"/>
      <c r="Y1" s="42"/>
    </row>
    <row r="2" spans="1:25" ht="24.95" customHeight="1" x14ac:dyDescent="0.25">
      <c r="A2" s="91" t="s">
        <v>2</v>
      </c>
      <c r="B2" s="91"/>
      <c r="C2" s="91"/>
      <c r="D2" s="79" t="s">
        <v>408</v>
      </c>
      <c r="E2" s="91"/>
      <c r="F2" s="91"/>
      <c r="G2" s="91"/>
      <c r="H2" s="84" t="s">
        <v>3</v>
      </c>
      <c r="I2" s="85"/>
      <c r="J2" s="77" t="s">
        <v>528</v>
      </c>
      <c r="K2" s="8" t="s">
        <v>529</v>
      </c>
      <c r="L2" s="84" t="s">
        <v>5</v>
      </c>
      <c r="M2" s="93"/>
      <c r="N2" s="93"/>
      <c r="O2" s="84" t="s">
        <v>530</v>
      </c>
      <c r="P2" s="85"/>
      <c r="Q2" s="76"/>
      <c r="R2" s="7"/>
      <c r="S2" s="7"/>
      <c r="T2" s="76"/>
      <c r="U2" s="7"/>
      <c r="V2" s="7"/>
      <c r="W2" s="76"/>
      <c r="Y2" s="42"/>
    </row>
    <row r="3" spans="1:25" ht="24.95" customHeight="1" x14ac:dyDescent="0.25">
      <c r="A3" s="18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2" t="s">
        <v>14</v>
      </c>
      <c r="I3" s="3" t="s">
        <v>15</v>
      </c>
      <c r="J3" s="3" t="s">
        <v>17</v>
      </c>
      <c r="K3" s="3" t="s">
        <v>531</v>
      </c>
      <c r="L3" s="3" t="s">
        <v>19</v>
      </c>
      <c r="M3" s="3" t="s">
        <v>20</v>
      </c>
      <c r="N3" s="3" t="s">
        <v>22</v>
      </c>
      <c r="O3" s="3" t="s">
        <v>23</v>
      </c>
      <c r="P3" s="3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38" t="s">
        <v>34</v>
      </c>
    </row>
    <row r="4" spans="1:25" ht="30" x14ac:dyDescent="0.25">
      <c r="A4" s="58" t="s">
        <v>74</v>
      </c>
      <c r="B4" s="5">
        <v>36</v>
      </c>
      <c r="C4" s="11" t="s">
        <v>75</v>
      </c>
      <c r="D4" s="5" t="s">
        <v>46</v>
      </c>
      <c r="E4" s="5">
        <v>5</v>
      </c>
      <c r="F4" s="12">
        <v>0</v>
      </c>
      <c r="G4" s="5" t="s">
        <v>47</v>
      </c>
      <c r="H4" s="19">
        <v>42508</v>
      </c>
      <c r="I4" s="22">
        <v>1</v>
      </c>
      <c r="J4" s="23" t="s">
        <v>76</v>
      </c>
      <c r="K4" s="43"/>
      <c r="L4" s="23" t="s">
        <v>77</v>
      </c>
      <c r="M4" s="23" t="s">
        <v>78</v>
      </c>
      <c r="N4" s="37">
        <v>42887</v>
      </c>
      <c r="O4" s="19">
        <v>42943</v>
      </c>
      <c r="P4" s="19">
        <v>42950</v>
      </c>
      <c r="Q4" s="5" t="s">
        <v>80</v>
      </c>
      <c r="R4" s="17" t="s">
        <v>40</v>
      </c>
      <c r="S4" s="5" t="s">
        <v>50</v>
      </c>
      <c r="T4" s="14">
        <v>412</v>
      </c>
      <c r="U4" s="5" t="s">
        <v>81</v>
      </c>
      <c r="V4" s="43"/>
      <c r="W4" s="14">
        <v>444</v>
      </c>
      <c r="X4" s="5"/>
      <c r="Y4" s="39" t="s">
        <v>82</v>
      </c>
    </row>
    <row r="5" spans="1:25" ht="30" x14ac:dyDescent="0.25">
      <c r="A5" s="10" t="s">
        <v>97</v>
      </c>
      <c r="B5" s="5">
        <v>39</v>
      </c>
      <c r="C5" s="26" t="s">
        <v>98</v>
      </c>
      <c r="D5" s="5" t="s">
        <v>99</v>
      </c>
      <c r="E5" s="5">
        <v>3</v>
      </c>
      <c r="F5" s="12">
        <v>0</v>
      </c>
      <c r="G5" s="5" t="s">
        <v>47</v>
      </c>
      <c r="H5" s="19">
        <v>42699</v>
      </c>
      <c r="I5" s="22">
        <v>130</v>
      </c>
      <c r="J5" s="24" t="s">
        <v>100</v>
      </c>
      <c r="K5" s="43"/>
      <c r="L5" s="24" t="s">
        <v>102</v>
      </c>
      <c r="M5" s="23" t="s">
        <v>103</v>
      </c>
      <c r="N5" s="23" t="s">
        <v>104</v>
      </c>
      <c r="O5" s="23" t="s">
        <v>105</v>
      </c>
      <c r="P5" s="54">
        <v>42887</v>
      </c>
      <c r="Q5" s="5" t="s">
        <v>106</v>
      </c>
      <c r="R5" s="17" t="s">
        <v>40</v>
      </c>
      <c r="S5" s="5" t="s">
        <v>50</v>
      </c>
      <c r="T5" s="15">
        <v>350</v>
      </c>
      <c r="U5" s="5" t="s">
        <v>107</v>
      </c>
      <c r="V5" s="43"/>
      <c r="W5" s="14">
        <v>392</v>
      </c>
      <c r="X5" s="5" t="s">
        <v>108</v>
      </c>
      <c r="Y5" s="39" t="s">
        <v>82</v>
      </c>
    </row>
    <row r="6" spans="1:25" ht="22.5" x14ac:dyDescent="0.25">
      <c r="A6" s="10" t="s">
        <v>198</v>
      </c>
      <c r="B6" s="5">
        <v>230</v>
      </c>
      <c r="C6" s="25" t="s">
        <v>199</v>
      </c>
      <c r="D6" s="5" t="s">
        <v>37</v>
      </c>
      <c r="E6" s="12">
        <v>19</v>
      </c>
      <c r="F6" s="5">
        <v>5</v>
      </c>
      <c r="G6" s="5" t="s">
        <v>200</v>
      </c>
      <c r="H6" s="19">
        <v>42704</v>
      </c>
      <c r="I6" s="22">
        <v>2</v>
      </c>
      <c r="J6" s="24">
        <v>42739</v>
      </c>
      <c r="K6" s="43"/>
      <c r="L6" s="19" t="s">
        <v>38</v>
      </c>
      <c r="M6" s="19" t="s">
        <v>38</v>
      </c>
      <c r="N6" s="19" t="s">
        <v>38</v>
      </c>
      <c r="O6" s="37">
        <v>42839</v>
      </c>
      <c r="P6" s="37">
        <v>42862</v>
      </c>
      <c r="Q6" s="13" t="s">
        <v>201</v>
      </c>
      <c r="R6" s="17" t="s">
        <v>202</v>
      </c>
      <c r="S6" s="5" t="s">
        <v>50</v>
      </c>
      <c r="T6" s="16">
        <v>157</v>
      </c>
      <c r="U6" s="5" t="s">
        <v>203</v>
      </c>
      <c r="V6" s="43"/>
      <c r="W6" s="16">
        <v>160</v>
      </c>
      <c r="X6" s="5" t="s">
        <v>60</v>
      </c>
      <c r="Y6" s="39" t="s">
        <v>82</v>
      </c>
    </row>
    <row r="7" spans="1:25" ht="30" x14ac:dyDescent="0.25">
      <c r="A7" s="10" t="s">
        <v>217</v>
      </c>
      <c r="B7" s="5">
        <v>534</v>
      </c>
      <c r="C7" s="9" t="s">
        <v>218</v>
      </c>
      <c r="D7" s="5" t="s">
        <v>113</v>
      </c>
      <c r="E7" s="12">
        <v>7</v>
      </c>
      <c r="F7" s="13">
        <v>1</v>
      </c>
      <c r="G7" s="5" t="s">
        <v>219</v>
      </c>
      <c r="H7" s="19">
        <v>42726</v>
      </c>
      <c r="I7" s="22">
        <v>9</v>
      </c>
      <c r="J7" s="24" t="s">
        <v>144</v>
      </c>
      <c r="K7" s="43"/>
      <c r="L7" s="19" t="s">
        <v>38</v>
      </c>
      <c r="M7" s="37">
        <v>42902</v>
      </c>
      <c r="N7" s="37">
        <v>42916</v>
      </c>
      <c r="O7" s="19">
        <v>42946</v>
      </c>
      <c r="P7" s="19">
        <v>42954</v>
      </c>
      <c r="Q7" s="5" t="s">
        <v>220</v>
      </c>
      <c r="R7" s="17" t="s">
        <v>40</v>
      </c>
      <c r="S7" s="5" t="s">
        <v>50</v>
      </c>
      <c r="T7" s="15">
        <v>202</v>
      </c>
      <c r="U7" s="5" t="s">
        <v>221</v>
      </c>
      <c r="V7" s="43"/>
      <c r="W7" s="15">
        <v>254</v>
      </c>
      <c r="X7" s="5" t="s">
        <v>60</v>
      </c>
      <c r="Y7" s="39" t="s">
        <v>82</v>
      </c>
    </row>
    <row r="8" spans="1:25" ht="22.5" x14ac:dyDescent="0.25">
      <c r="A8" s="10" t="s">
        <v>269</v>
      </c>
      <c r="B8" s="5">
        <v>468</v>
      </c>
      <c r="C8" s="9" t="s">
        <v>270</v>
      </c>
      <c r="D8" s="5" t="s">
        <v>99</v>
      </c>
      <c r="E8" s="5">
        <v>1</v>
      </c>
      <c r="F8" s="5">
        <v>3</v>
      </c>
      <c r="G8" s="5" t="s">
        <v>271</v>
      </c>
      <c r="H8" s="4">
        <v>42781</v>
      </c>
      <c r="I8" s="21">
        <v>7</v>
      </c>
      <c r="J8" s="20" t="s">
        <v>38</v>
      </c>
      <c r="K8" s="43"/>
      <c r="L8" s="56">
        <v>42923</v>
      </c>
      <c r="M8" s="56">
        <v>42933</v>
      </c>
      <c r="N8" s="20">
        <v>42940</v>
      </c>
      <c r="O8" s="19">
        <v>42996</v>
      </c>
      <c r="P8" s="19">
        <v>43003</v>
      </c>
      <c r="Q8" s="13" t="s">
        <v>273</v>
      </c>
      <c r="R8" s="5" t="s">
        <v>40</v>
      </c>
      <c r="S8" s="5" t="s">
        <v>50</v>
      </c>
      <c r="T8" s="16">
        <v>145</v>
      </c>
      <c r="U8" s="5" t="s">
        <v>274</v>
      </c>
      <c r="V8" s="43"/>
      <c r="W8" s="16">
        <v>148</v>
      </c>
      <c r="X8" s="5" t="s">
        <v>275</v>
      </c>
      <c r="Y8" s="39" t="s">
        <v>276</v>
      </c>
    </row>
    <row r="9" spans="1:25" ht="22.5" x14ac:dyDescent="0.25">
      <c r="A9" s="10" t="s">
        <v>282</v>
      </c>
      <c r="B9" s="5">
        <v>28</v>
      </c>
      <c r="C9" s="26" t="s">
        <v>283</v>
      </c>
      <c r="D9" s="5" t="s">
        <v>92</v>
      </c>
      <c r="E9" s="5">
        <v>3</v>
      </c>
      <c r="F9" s="12">
        <v>0</v>
      </c>
      <c r="G9" s="5" t="s">
        <v>47</v>
      </c>
      <c r="H9" s="4">
        <v>42802</v>
      </c>
      <c r="I9" s="22">
        <v>9</v>
      </c>
      <c r="J9" s="19" t="s">
        <v>208</v>
      </c>
      <c r="K9" s="43"/>
      <c r="L9" s="19" t="s">
        <v>208</v>
      </c>
      <c r="M9" s="19" t="s">
        <v>208</v>
      </c>
      <c r="N9" s="37">
        <v>42895</v>
      </c>
      <c r="O9" s="36">
        <v>42925</v>
      </c>
      <c r="P9" s="36">
        <v>42931</v>
      </c>
      <c r="Q9" s="13" t="s">
        <v>284</v>
      </c>
      <c r="R9" s="5" t="s">
        <v>40</v>
      </c>
      <c r="S9" s="5" t="s">
        <v>50</v>
      </c>
      <c r="T9" s="5">
        <v>126</v>
      </c>
      <c r="U9" s="5" t="s">
        <v>263</v>
      </c>
      <c r="V9" s="43"/>
      <c r="W9" s="5">
        <v>138</v>
      </c>
      <c r="X9" s="43"/>
      <c r="Y9" s="39" t="s">
        <v>82</v>
      </c>
    </row>
    <row r="10" spans="1:25" ht="30" x14ac:dyDescent="0.25">
      <c r="A10" s="10" t="s">
        <v>331</v>
      </c>
      <c r="B10" s="5">
        <v>345</v>
      </c>
      <c r="C10" s="9" t="s">
        <v>332</v>
      </c>
      <c r="D10" s="5" t="s">
        <v>113</v>
      </c>
      <c r="E10" s="5">
        <v>5</v>
      </c>
      <c r="F10" s="5">
        <v>5</v>
      </c>
      <c r="G10" s="5" t="s">
        <v>114</v>
      </c>
      <c r="H10" s="19">
        <v>42810</v>
      </c>
      <c r="I10" s="22">
        <v>9</v>
      </c>
      <c r="J10" s="23" t="s">
        <v>333</v>
      </c>
      <c r="K10" s="43"/>
      <c r="L10" s="20" t="s">
        <v>334</v>
      </c>
      <c r="M10" s="20" t="s">
        <v>334</v>
      </c>
      <c r="N10" s="20" t="s">
        <v>334</v>
      </c>
      <c r="O10" s="20" t="s">
        <v>334</v>
      </c>
      <c r="P10" s="36">
        <v>42919</v>
      </c>
      <c r="Q10" s="5" t="s">
        <v>335</v>
      </c>
      <c r="R10" s="5" t="s">
        <v>40</v>
      </c>
      <c r="S10" s="5" t="s">
        <v>50</v>
      </c>
      <c r="T10" s="5">
        <v>118</v>
      </c>
      <c r="U10" s="5" t="s">
        <v>281</v>
      </c>
      <c r="V10" s="43"/>
      <c r="W10" s="16">
        <v>140</v>
      </c>
      <c r="X10" s="43"/>
      <c r="Y10" s="39" t="s">
        <v>276</v>
      </c>
    </row>
    <row r="11" spans="1:25" ht="22.5" x14ac:dyDescent="0.25">
      <c r="A11" s="10" t="s">
        <v>336</v>
      </c>
      <c r="B11" s="5">
        <v>91</v>
      </c>
      <c r="C11" s="9" t="s">
        <v>337</v>
      </c>
      <c r="D11" s="5" t="s">
        <v>99</v>
      </c>
      <c r="E11" s="5">
        <v>3</v>
      </c>
      <c r="F11" s="13">
        <v>1</v>
      </c>
      <c r="G11" s="5" t="s">
        <v>338</v>
      </c>
      <c r="H11" s="19">
        <v>42810</v>
      </c>
      <c r="I11" s="22">
        <v>9</v>
      </c>
      <c r="J11" s="20" t="s">
        <v>38</v>
      </c>
      <c r="K11" s="43"/>
      <c r="L11" s="54">
        <v>42895</v>
      </c>
      <c r="M11" s="54">
        <v>42909</v>
      </c>
      <c r="N11" s="54">
        <v>42914</v>
      </c>
      <c r="O11" s="20">
        <v>42942</v>
      </c>
      <c r="P11" s="20">
        <v>42949</v>
      </c>
      <c r="Q11" s="5" t="s">
        <v>339</v>
      </c>
      <c r="R11" s="5" t="s">
        <v>40</v>
      </c>
      <c r="S11" s="5" t="s">
        <v>50</v>
      </c>
      <c r="T11" s="5">
        <v>118</v>
      </c>
      <c r="U11" s="5" t="s">
        <v>281</v>
      </c>
      <c r="V11" s="43"/>
      <c r="W11" s="16">
        <v>148</v>
      </c>
      <c r="X11" s="43"/>
      <c r="Y11" s="39" t="s">
        <v>82</v>
      </c>
    </row>
    <row r="12" spans="1:25" ht="30" x14ac:dyDescent="0.25">
      <c r="A12" s="10" t="s">
        <v>356</v>
      </c>
      <c r="B12" s="5">
        <v>309</v>
      </c>
      <c r="C12" s="9" t="s">
        <v>357</v>
      </c>
      <c r="D12" s="5" t="s">
        <v>156</v>
      </c>
      <c r="E12" s="5">
        <v>1</v>
      </c>
      <c r="F12" s="13">
        <v>1</v>
      </c>
      <c r="G12" s="5" t="s">
        <v>114</v>
      </c>
      <c r="H12" s="19">
        <v>42832</v>
      </c>
      <c r="I12" s="22">
        <v>4</v>
      </c>
      <c r="J12" s="23" t="s">
        <v>359</v>
      </c>
      <c r="K12" s="43"/>
      <c r="L12" s="23" t="s">
        <v>360</v>
      </c>
      <c r="M12" s="37">
        <v>42888</v>
      </c>
      <c r="N12" s="37">
        <v>42895</v>
      </c>
      <c r="O12" s="36">
        <v>42923</v>
      </c>
      <c r="P12" s="36">
        <v>42930</v>
      </c>
      <c r="Q12" s="13" t="s">
        <v>362</v>
      </c>
      <c r="R12" s="5" t="s">
        <v>40</v>
      </c>
      <c r="S12" s="5" t="s">
        <v>50</v>
      </c>
      <c r="T12" s="5">
        <v>91</v>
      </c>
      <c r="U12" s="5" t="s">
        <v>363</v>
      </c>
      <c r="V12" s="43"/>
      <c r="W12" s="5">
        <v>102</v>
      </c>
      <c r="X12" s="43"/>
      <c r="Y12" s="39" t="s">
        <v>82</v>
      </c>
    </row>
  </sheetData>
  <autoFilter ref="A3:Y12"/>
  <mergeCells count="7">
    <mergeCell ref="A1:C1"/>
    <mergeCell ref="E1:G2"/>
    <mergeCell ref="H1:P1"/>
    <mergeCell ref="A2:C2"/>
    <mergeCell ref="H2:I2"/>
    <mergeCell ref="L2:N2"/>
    <mergeCell ref="O2:P2"/>
  </mergeCells>
  <dataValidations count="1">
    <dataValidation type="list" errorStyle="information" allowBlank="1" sqref="J3:P3 J1:P1 O2 J2:M2">
      <formula1>#REF!</formula1>
    </dataValidation>
  </dataValidations>
  <hyperlinks>
    <hyperlink ref="A4" r:id="rId1"/>
    <hyperlink ref="A5" r:id="rId2" display="http://ca1vmeqwebapp01.kla-tencor.com/eQualityWeb/reports/ar.aspx?id=000034721"/>
    <hyperlink ref="A6" r:id="rId3" display="http://ca1vmeqwebapp01.kla-tencor.com/eQualityWeb/reports/ar.aspx?id=000035709"/>
    <hyperlink ref="A7" r:id="rId4" display="http://ca1vmeqwebapp01.kla-tencor.com/eQualityWeb/reports/ar.aspx?id=000035817"/>
    <hyperlink ref="A8" r:id="rId5" display="http://ca1vmeqwebapp01.kla-tencor.com/eQualityWeb/reports/ar.aspx?id=000036270"/>
    <hyperlink ref="A9" r:id="rId6" display="http://ca1vmeqwebapp01.kla-tencor.com/eQualityWeb/reports/ar.aspx?id=000036442"/>
    <hyperlink ref="A10" r:id="rId7" display="http://ca1vmeqwebapp01.kla-tencor.com/eQualityWeb/reports/ar.aspx?id=000036519"/>
    <hyperlink ref="A11" r:id="rId8" display="http://ca1vmeqwebapp01.kla-tencor.com/eQualityWeb/reports/ar.aspx?id=000036520"/>
    <hyperlink ref="A12" r:id="rId9" display="http://ca1vmeqwebapp01.kla-tencor.com/eQualityWeb/reports/ar.aspx?id=00003672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0"/>
  <sheetViews>
    <sheetView zoomScaleNormal="100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A117" sqref="A117"/>
    </sheetView>
  </sheetViews>
  <sheetFormatPr defaultRowHeight="15" x14ac:dyDescent="0.25"/>
  <cols>
    <col min="1" max="1" width="10.5703125" style="6" customWidth="1"/>
    <col min="2" max="2" width="6.7109375" customWidth="1"/>
    <col min="3" max="3" width="37.5703125" customWidth="1"/>
    <col min="4" max="4" width="16.7109375" customWidth="1"/>
    <col min="5" max="5" width="9.5703125" customWidth="1"/>
    <col min="6" max="6" width="9.140625" customWidth="1"/>
    <col min="7" max="7" width="10" customWidth="1"/>
    <col min="8" max="8" width="13.85546875" customWidth="1"/>
    <col min="9" max="9" width="11.85546875" customWidth="1"/>
    <col min="10" max="10" width="11" customWidth="1"/>
    <col min="11" max="14" width="11.85546875" customWidth="1"/>
    <col min="15" max="15" width="10.7109375" customWidth="1"/>
    <col min="16" max="16" width="11.85546875" customWidth="1"/>
    <col min="17" max="17" width="13.140625" customWidth="1"/>
    <col min="18" max="18" width="11.85546875" customWidth="1"/>
    <col min="19" max="19" width="11.42578125" customWidth="1"/>
    <col min="20" max="20" width="8.85546875" customWidth="1"/>
    <col min="21" max="21" width="10.28515625" customWidth="1"/>
    <col min="22" max="22" width="11.85546875" customWidth="1"/>
    <col min="23" max="23" width="13.5703125" customWidth="1"/>
    <col min="24" max="24" width="10.85546875" customWidth="1"/>
    <col min="25" max="25" width="15.140625" customWidth="1"/>
    <col min="26" max="27" width="13.7109375" customWidth="1"/>
    <col min="28" max="28" width="15.7109375" customWidth="1"/>
  </cols>
  <sheetData>
    <row r="1" spans="1:38" ht="24.95" customHeight="1" x14ac:dyDescent="0.25">
      <c r="A1" s="88" t="s">
        <v>0</v>
      </c>
      <c r="B1" s="89"/>
      <c r="C1" s="89"/>
      <c r="D1" s="89" t="s">
        <v>408</v>
      </c>
      <c r="E1" s="89"/>
      <c r="F1" s="89"/>
      <c r="G1" s="78" t="s">
        <v>532</v>
      </c>
      <c r="H1" s="82" t="s">
        <v>1</v>
      </c>
      <c r="I1" s="83"/>
      <c r="J1" s="83"/>
      <c r="K1" s="83"/>
      <c r="L1" s="83"/>
      <c r="M1" s="83"/>
      <c r="N1" s="83"/>
      <c r="O1" s="83"/>
      <c r="P1" s="83"/>
      <c r="Q1" s="83"/>
      <c r="R1" s="83"/>
      <c r="S1" s="78"/>
      <c r="T1" s="7"/>
      <c r="U1" s="7"/>
      <c r="V1" s="78"/>
      <c r="W1" s="7"/>
      <c r="X1" s="7"/>
      <c r="Y1" s="78"/>
    </row>
    <row r="2" spans="1:38" ht="33" customHeight="1" x14ac:dyDescent="0.25">
      <c r="A2" s="90" t="s">
        <v>2</v>
      </c>
      <c r="B2" s="91"/>
      <c r="C2" s="91"/>
      <c r="D2" s="91" t="s">
        <v>408</v>
      </c>
      <c r="E2" s="91"/>
      <c r="F2" s="91"/>
      <c r="G2" s="78" t="s">
        <v>616</v>
      </c>
      <c r="H2" s="84" t="s">
        <v>3</v>
      </c>
      <c r="I2" s="85"/>
      <c r="J2" s="92" t="s">
        <v>4</v>
      </c>
      <c r="K2" s="93"/>
      <c r="L2" s="94"/>
      <c r="M2" s="80" t="s">
        <v>5</v>
      </c>
      <c r="N2" s="86"/>
      <c r="O2" s="86"/>
      <c r="P2" s="87"/>
      <c r="Q2" s="80" t="s">
        <v>6</v>
      </c>
      <c r="R2" s="81"/>
      <c r="S2" s="78"/>
      <c r="T2" s="7"/>
      <c r="U2" s="7"/>
      <c r="V2" s="78"/>
      <c r="W2" s="7"/>
      <c r="X2" s="7"/>
      <c r="Y2" s="78"/>
    </row>
    <row r="3" spans="1:38" ht="36.75" customHeight="1" x14ac:dyDescent="0.25">
      <c r="A3" s="18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2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1" t="s">
        <v>25</v>
      </c>
      <c r="T3" s="1" t="s">
        <v>26</v>
      </c>
      <c r="U3" s="1" t="s">
        <v>27</v>
      </c>
      <c r="V3" s="1" t="s">
        <v>28</v>
      </c>
      <c r="W3" s="1" t="s">
        <v>29</v>
      </c>
      <c r="X3" s="1" t="s">
        <v>30</v>
      </c>
      <c r="Y3" s="1" t="s">
        <v>31</v>
      </c>
      <c r="Z3" s="1" t="s">
        <v>32</v>
      </c>
      <c r="AA3" s="1" t="s">
        <v>33</v>
      </c>
      <c r="AB3" s="38" t="s">
        <v>34</v>
      </c>
    </row>
    <row r="4" spans="1:38" s="6" customFormat="1" ht="31.5" customHeight="1" x14ac:dyDescent="0.25">
      <c r="A4" s="59" t="s">
        <v>35</v>
      </c>
      <c r="B4" s="5"/>
      <c r="C4" s="9" t="s">
        <v>36</v>
      </c>
      <c r="D4" s="5" t="s">
        <v>37</v>
      </c>
      <c r="E4" s="5" t="s">
        <v>38</v>
      </c>
      <c r="F4" s="5" t="s">
        <v>38</v>
      </c>
      <c r="G4" s="5" t="s">
        <v>38</v>
      </c>
      <c r="H4" s="19"/>
      <c r="I4" s="22"/>
      <c r="J4" s="22"/>
      <c r="K4" s="20"/>
      <c r="L4" s="20"/>
      <c r="M4" s="20"/>
      <c r="N4" s="20"/>
      <c r="O4" s="19"/>
      <c r="P4" s="20"/>
      <c r="Q4" s="19"/>
      <c r="R4" s="19"/>
      <c r="S4" s="14" t="s">
        <v>39</v>
      </c>
      <c r="T4" s="5" t="s">
        <v>40</v>
      </c>
      <c r="U4" s="5" t="s">
        <v>41</v>
      </c>
      <c r="V4" s="5">
        <v>658</v>
      </c>
      <c r="W4" s="5" t="s">
        <v>42</v>
      </c>
      <c r="X4" s="5"/>
      <c r="Y4" s="5">
        <v>632</v>
      </c>
      <c r="Z4" s="5"/>
      <c r="AA4" s="5" t="s">
        <v>43</v>
      </c>
      <c r="AB4" s="39"/>
    </row>
    <row r="5" spans="1:38" ht="32.25" customHeight="1" x14ac:dyDescent="0.25">
      <c r="A5" s="10" t="s">
        <v>44</v>
      </c>
      <c r="B5" s="5">
        <v>3704</v>
      </c>
      <c r="C5" s="9" t="s">
        <v>45</v>
      </c>
      <c r="D5" s="5" t="s">
        <v>46</v>
      </c>
      <c r="E5" s="5">
        <v>2</v>
      </c>
      <c r="F5" s="12">
        <v>0</v>
      </c>
      <c r="G5" s="5" t="s">
        <v>47</v>
      </c>
      <c r="H5" s="19"/>
      <c r="I5" s="22" t="str">
        <f>IF(ISBLANK(H5),"",H5-W5)</f>
        <v/>
      </c>
      <c r="J5" s="22"/>
      <c r="K5" s="20"/>
      <c r="L5" s="20"/>
      <c r="M5" s="20"/>
      <c r="N5" s="19"/>
      <c r="O5" s="19"/>
      <c r="P5" s="19"/>
      <c r="Q5" s="19"/>
      <c r="R5" s="19"/>
      <c r="S5" s="5" t="s">
        <v>48</v>
      </c>
      <c r="T5" s="5" t="s">
        <v>49</v>
      </c>
      <c r="U5" s="5" t="s">
        <v>50</v>
      </c>
      <c r="V5" s="5">
        <v>20</v>
      </c>
      <c r="W5" s="5" t="s">
        <v>51</v>
      </c>
      <c r="X5" s="5"/>
      <c r="Y5" s="5">
        <v>61</v>
      </c>
      <c r="Z5" s="5"/>
      <c r="AA5" s="5" t="s">
        <v>43</v>
      </c>
      <c r="AB5" s="39"/>
    </row>
    <row r="6" spans="1:38" ht="36" customHeight="1" x14ac:dyDescent="0.25">
      <c r="A6" s="58" t="s">
        <v>52</v>
      </c>
      <c r="B6" s="5">
        <v>208</v>
      </c>
      <c r="C6" s="9" t="s">
        <v>53</v>
      </c>
      <c r="D6" s="5" t="s">
        <v>54</v>
      </c>
      <c r="E6" s="12">
        <v>18</v>
      </c>
      <c r="F6" s="5">
        <v>7</v>
      </c>
      <c r="G6" s="5" t="s">
        <v>55</v>
      </c>
      <c r="H6" s="19">
        <v>42440</v>
      </c>
      <c r="I6" s="22">
        <v>4</v>
      </c>
      <c r="J6" s="22"/>
      <c r="K6" s="45">
        <v>20</v>
      </c>
      <c r="L6" s="45">
        <v>0</v>
      </c>
      <c r="M6" s="20"/>
      <c r="N6" s="23"/>
      <c r="O6" s="19"/>
      <c r="P6" s="54"/>
      <c r="Q6" s="44">
        <v>58</v>
      </c>
      <c r="R6" s="44">
        <v>7</v>
      </c>
      <c r="S6" s="13" t="s">
        <v>39</v>
      </c>
      <c r="T6" s="17" t="s">
        <v>49</v>
      </c>
      <c r="U6" s="5" t="s">
        <v>50</v>
      </c>
      <c r="V6" s="14">
        <v>443</v>
      </c>
      <c r="W6" s="5" t="s">
        <v>59</v>
      </c>
      <c r="X6" s="5"/>
      <c r="Y6" s="14">
        <v>457</v>
      </c>
      <c r="Z6" s="5" t="s">
        <v>60</v>
      </c>
      <c r="AA6" s="5" t="s">
        <v>43</v>
      </c>
      <c r="AB6" s="39"/>
    </row>
    <row r="7" spans="1:38" ht="38.25" customHeight="1" x14ac:dyDescent="0.25">
      <c r="A7" s="59" t="s">
        <v>61</v>
      </c>
      <c r="B7" s="5"/>
      <c r="C7" s="9" t="s">
        <v>62</v>
      </c>
      <c r="D7" s="5" t="s">
        <v>37</v>
      </c>
      <c r="E7" s="5" t="s">
        <v>38</v>
      </c>
      <c r="F7" s="5" t="s">
        <v>38</v>
      </c>
      <c r="G7" s="5" t="s">
        <v>38</v>
      </c>
      <c r="H7" s="19"/>
      <c r="I7" s="22"/>
      <c r="J7" s="22"/>
      <c r="K7" s="20"/>
      <c r="L7" s="20"/>
      <c r="M7" s="20"/>
      <c r="N7" s="20"/>
      <c r="O7" s="19"/>
      <c r="P7" s="20"/>
      <c r="Q7" s="19"/>
      <c r="R7" s="19"/>
      <c r="S7" s="14"/>
      <c r="T7" s="5" t="s">
        <v>49</v>
      </c>
      <c r="U7" s="5" t="s">
        <v>41</v>
      </c>
      <c r="V7" s="5">
        <v>23</v>
      </c>
      <c r="W7" s="5" t="s">
        <v>63</v>
      </c>
      <c r="X7" s="5"/>
      <c r="Y7" s="5"/>
      <c r="Z7" s="5"/>
      <c r="AA7" s="5" t="s">
        <v>64</v>
      </c>
      <c r="AB7" s="39"/>
    </row>
    <row r="8" spans="1:38" ht="26.25" customHeight="1" x14ac:dyDescent="0.25">
      <c r="A8" s="58" t="s">
        <v>65</v>
      </c>
      <c r="B8" s="5">
        <v>404</v>
      </c>
      <c r="C8" s="9" t="s">
        <v>66</v>
      </c>
      <c r="D8" s="5" t="s">
        <v>54</v>
      </c>
      <c r="E8" s="5">
        <v>2</v>
      </c>
      <c r="F8" s="5">
        <v>4</v>
      </c>
      <c r="G8" s="5" t="s">
        <v>67</v>
      </c>
      <c r="H8" s="19">
        <v>42556</v>
      </c>
      <c r="I8" s="22">
        <v>11</v>
      </c>
      <c r="J8" s="22"/>
      <c r="K8" s="45">
        <v>23</v>
      </c>
      <c r="L8" s="45">
        <v>33</v>
      </c>
      <c r="M8" s="20"/>
      <c r="N8" s="24"/>
      <c r="O8" s="19"/>
      <c r="P8" s="19"/>
      <c r="Q8" s="47">
        <v>61</v>
      </c>
      <c r="R8" s="47">
        <v>7</v>
      </c>
      <c r="S8" s="5" t="s">
        <v>70</v>
      </c>
      <c r="T8" s="17" t="s">
        <v>40</v>
      </c>
      <c r="U8" s="5" t="s">
        <v>50</v>
      </c>
      <c r="V8" s="14">
        <v>460</v>
      </c>
      <c r="W8" s="5" t="s">
        <v>71</v>
      </c>
      <c r="X8" s="5"/>
      <c r="Y8" s="14">
        <v>617</v>
      </c>
      <c r="Z8" s="5" t="s">
        <v>72</v>
      </c>
      <c r="AA8" s="5" t="s">
        <v>73</v>
      </c>
      <c r="AB8" s="39"/>
    </row>
    <row r="9" spans="1:38" ht="32.25" customHeight="1" x14ac:dyDescent="0.25">
      <c r="A9" s="58" t="s">
        <v>74</v>
      </c>
      <c r="B9" s="5">
        <v>36</v>
      </c>
      <c r="C9" s="11" t="s">
        <v>75</v>
      </c>
      <c r="D9" s="5" t="s">
        <v>46</v>
      </c>
      <c r="E9" s="5">
        <v>5</v>
      </c>
      <c r="F9" s="12">
        <v>0</v>
      </c>
      <c r="G9" s="5" t="s">
        <v>47</v>
      </c>
      <c r="H9" s="19">
        <v>42508</v>
      </c>
      <c r="I9" s="22">
        <v>1</v>
      </c>
      <c r="J9" s="22"/>
      <c r="K9" s="45">
        <v>105</v>
      </c>
      <c r="L9" s="20"/>
      <c r="M9" s="23"/>
      <c r="N9" s="45">
        <v>98</v>
      </c>
      <c r="O9" s="19"/>
      <c r="P9" s="37"/>
      <c r="Q9" s="47">
        <v>56</v>
      </c>
      <c r="R9" s="47">
        <v>7</v>
      </c>
      <c r="S9" s="5" t="s">
        <v>80</v>
      </c>
      <c r="T9" s="17" t="s">
        <v>40</v>
      </c>
      <c r="U9" s="5" t="s">
        <v>50</v>
      </c>
      <c r="V9" s="14">
        <v>412</v>
      </c>
      <c r="W9" s="5" t="s">
        <v>81</v>
      </c>
      <c r="X9" s="5"/>
      <c r="Y9" s="14">
        <v>444</v>
      </c>
      <c r="Z9" s="5"/>
      <c r="AA9" s="5" t="s">
        <v>43</v>
      </c>
      <c r="AB9" s="39" t="s">
        <v>82</v>
      </c>
    </row>
    <row r="10" spans="1:38" ht="36" customHeight="1" x14ac:dyDescent="0.25">
      <c r="A10" s="10" t="s">
        <v>83</v>
      </c>
      <c r="B10" s="5">
        <v>376</v>
      </c>
      <c r="C10" s="9" t="s">
        <v>84</v>
      </c>
      <c r="D10" s="5" t="s">
        <v>54</v>
      </c>
      <c r="E10" s="5">
        <v>4</v>
      </c>
      <c r="F10" s="5">
        <v>6</v>
      </c>
      <c r="G10" s="5" t="s">
        <v>85</v>
      </c>
      <c r="H10" s="19">
        <v>42529</v>
      </c>
      <c r="I10" s="22">
        <v>2</v>
      </c>
      <c r="J10" s="22"/>
      <c r="K10" s="45">
        <v>50</v>
      </c>
      <c r="L10" s="45">
        <v>33</v>
      </c>
      <c r="M10" s="20"/>
      <c r="N10" s="23"/>
      <c r="O10" s="20"/>
      <c r="P10" s="20"/>
      <c r="Q10" s="46">
        <v>61</v>
      </c>
      <c r="R10" s="47">
        <v>7</v>
      </c>
      <c r="S10" s="5" t="s">
        <v>70</v>
      </c>
      <c r="T10" s="17" t="s">
        <v>40</v>
      </c>
      <c r="U10" s="5" t="s">
        <v>50</v>
      </c>
      <c r="V10" s="14">
        <v>392</v>
      </c>
      <c r="W10" s="5" t="s">
        <v>86</v>
      </c>
      <c r="X10" s="5"/>
      <c r="Y10" s="14">
        <v>549</v>
      </c>
      <c r="Z10" s="5" t="s">
        <v>72</v>
      </c>
      <c r="AA10" s="5" t="s">
        <v>73</v>
      </c>
      <c r="AB10" s="39"/>
      <c r="AJ10" t="s">
        <v>87</v>
      </c>
      <c r="AK10" t="s">
        <v>88</v>
      </c>
      <c r="AL10" t="s">
        <v>89</v>
      </c>
    </row>
    <row r="11" spans="1:38" ht="34.5" customHeight="1" x14ac:dyDescent="0.25">
      <c r="A11" s="59" t="s">
        <v>90</v>
      </c>
      <c r="B11" s="5"/>
      <c r="C11" s="9" t="s">
        <v>91</v>
      </c>
      <c r="D11" s="5" t="s">
        <v>92</v>
      </c>
      <c r="E11" s="5" t="s">
        <v>38</v>
      </c>
      <c r="F11" s="5" t="s">
        <v>38</v>
      </c>
      <c r="G11" s="5" t="s">
        <v>38</v>
      </c>
      <c r="H11" s="19"/>
      <c r="I11" s="22"/>
      <c r="J11" s="22"/>
      <c r="K11" s="20"/>
      <c r="L11" s="20"/>
      <c r="M11" s="20"/>
      <c r="N11" s="20"/>
      <c r="O11" s="19"/>
      <c r="P11" s="20"/>
      <c r="Q11" s="19"/>
      <c r="R11" s="19"/>
      <c r="S11" s="5" t="s">
        <v>93</v>
      </c>
      <c r="T11" s="5" t="s">
        <v>40</v>
      </c>
      <c r="U11" s="5" t="s">
        <v>94</v>
      </c>
      <c r="V11" s="5">
        <v>377</v>
      </c>
      <c r="W11" s="5" t="s">
        <v>95</v>
      </c>
      <c r="X11" s="5"/>
      <c r="Y11" s="5">
        <v>436</v>
      </c>
      <c r="Z11" s="5"/>
      <c r="AA11" s="5" t="s">
        <v>64</v>
      </c>
      <c r="AB11" s="39"/>
      <c r="AJ11" t="s">
        <v>43</v>
      </c>
      <c r="AK11" t="s">
        <v>96</v>
      </c>
    </row>
    <row r="12" spans="1:38" ht="51" customHeight="1" x14ac:dyDescent="0.25">
      <c r="A12" s="10" t="s">
        <v>97</v>
      </c>
      <c r="B12" s="5">
        <v>39</v>
      </c>
      <c r="C12" s="26" t="s">
        <v>98</v>
      </c>
      <c r="D12" s="5" t="s">
        <v>99</v>
      </c>
      <c r="E12" s="5">
        <v>3</v>
      </c>
      <c r="F12" s="12">
        <v>0</v>
      </c>
      <c r="G12" s="5" t="s">
        <v>47</v>
      </c>
      <c r="H12" s="19">
        <v>42699</v>
      </c>
      <c r="I12" s="22">
        <v>130</v>
      </c>
      <c r="J12" s="52" t="s">
        <v>79</v>
      </c>
      <c r="K12" s="48">
        <v>57</v>
      </c>
      <c r="L12" s="48">
        <v>21</v>
      </c>
      <c r="M12" s="48">
        <v>12</v>
      </c>
      <c r="N12" s="45">
        <v>12</v>
      </c>
      <c r="O12" s="24"/>
      <c r="P12" s="23"/>
      <c r="Q12" s="45">
        <v>69</v>
      </c>
      <c r="R12" s="55">
        <v>15</v>
      </c>
      <c r="S12" s="5" t="s">
        <v>106</v>
      </c>
      <c r="T12" s="17" t="s">
        <v>40</v>
      </c>
      <c r="U12" s="5" t="s">
        <v>50</v>
      </c>
      <c r="V12" s="15">
        <v>350</v>
      </c>
      <c r="W12" s="5" t="s">
        <v>107</v>
      </c>
      <c r="X12" s="5"/>
      <c r="Y12" s="14">
        <v>392</v>
      </c>
      <c r="Z12" s="5" t="s">
        <v>108</v>
      </c>
      <c r="AA12" s="5" t="s">
        <v>43</v>
      </c>
      <c r="AB12" s="39" t="s">
        <v>82</v>
      </c>
      <c r="AJ12" t="s">
        <v>109</v>
      </c>
      <c r="AK12" t="s">
        <v>110</v>
      </c>
    </row>
    <row r="13" spans="1:38" ht="33" customHeight="1" x14ac:dyDescent="0.25">
      <c r="A13" s="10" t="s">
        <v>111</v>
      </c>
      <c r="B13" s="5">
        <v>339</v>
      </c>
      <c r="C13" s="9" t="s">
        <v>112</v>
      </c>
      <c r="D13" s="5" t="s">
        <v>113</v>
      </c>
      <c r="E13" s="5">
        <v>4</v>
      </c>
      <c r="F13" s="5">
        <v>4</v>
      </c>
      <c r="G13" s="5" t="s">
        <v>114</v>
      </c>
      <c r="H13" s="19">
        <v>42576</v>
      </c>
      <c r="I13" s="22">
        <v>7</v>
      </c>
      <c r="J13" s="52"/>
      <c r="K13" s="48">
        <v>43</v>
      </c>
      <c r="L13" s="48">
        <v>0</v>
      </c>
      <c r="M13" s="20"/>
      <c r="N13" s="24"/>
      <c r="O13" s="24"/>
      <c r="P13" s="24"/>
      <c r="Q13" s="48">
        <v>61</v>
      </c>
      <c r="R13" s="49">
        <v>7</v>
      </c>
      <c r="S13" s="14" t="s">
        <v>120</v>
      </c>
      <c r="T13" s="17" t="s">
        <v>49</v>
      </c>
      <c r="U13" s="5" t="s">
        <v>50</v>
      </c>
      <c r="V13" s="15">
        <v>329</v>
      </c>
      <c r="W13" s="5" t="s">
        <v>107</v>
      </c>
      <c r="X13" s="5"/>
      <c r="Y13" s="15">
        <v>315</v>
      </c>
      <c r="Z13" s="5" t="s">
        <v>121</v>
      </c>
      <c r="AA13" s="5" t="s">
        <v>73</v>
      </c>
      <c r="AB13" s="39"/>
      <c r="AJ13" t="s">
        <v>122</v>
      </c>
      <c r="AK13" t="s">
        <v>123</v>
      </c>
    </row>
    <row r="14" spans="1:38" ht="24.95" customHeight="1" x14ac:dyDescent="0.25">
      <c r="A14" s="10" t="s">
        <v>124</v>
      </c>
      <c r="B14" s="5">
        <v>1</v>
      </c>
      <c r="C14" s="11" t="s">
        <v>125</v>
      </c>
      <c r="D14" s="5" t="s">
        <v>54</v>
      </c>
      <c r="E14" s="12">
        <v>14</v>
      </c>
      <c r="F14" s="12">
        <v>0</v>
      </c>
      <c r="G14" s="5">
        <v>0</v>
      </c>
      <c r="H14" s="19">
        <v>42515</v>
      </c>
      <c r="I14" s="22">
        <v>2</v>
      </c>
      <c r="J14" s="22"/>
      <c r="K14" s="20"/>
      <c r="L14" s="23"/>
      <c r="M14" s="45">
        <v>31</v>
      </c>
      <c r="N14" s="45">
        <v>31</v>
      </c>
      <c r="O14" s="19"/>
      <c r="P14" s="24"/>
      <c r="Q14" s="48">
        <v>167</v>
      </c>
      <c r="R14" s="48">
        <v>2</v>
      </c>
      <c r="S14" s="5" t="s">
        <v>132</v>
      </c>
      <c r="T14" s="17" t="s">
        <v>49</v>
      </c>
      <c r="U14" s="5" t="s">
        <v>50</v>
      </c>
      <c r="V14" s="15">
        <v>290</v>
      </c>
      <c r="W14" s="5" t="s">
        <v>133</v>
      </c>
      <c r="X14" s="5"/>
      <c r="Y14" s="15">
        <v>319</v>
      </c>
      <c r="Z14" s="5" t="s">
        <v>134</v>
      </c>
      <c r="AA14" s="5" t="s">
        <v>87</v>
      </c>
      <c r="AB14" s="39"/>
    </row>
    <row r="15" spans="1:38" ht="24.95" customHeight="1" x14ac:dyDescent="0.25">
      <c r="A15" s="10" t="s">
        <v>135</v>
      </c>
      <c r="B15" s="5">
        <v>49</v>
      </c>
      <c r="C15" s="9" t="s">
        <v>136</v>
      </c>
      <c r="D15" s="5" t="s">
        <v>54</v>
      </c>
      <c r="E15" s="5">
        <v>1</v>
      </c>
      <c r="F15" s="12">
        <v>0</v>
      </c>
      <c r="G15" s="5" t="s">
        <v>47</v>
      </c>
      <c r="H15" s="19">
        <v>42515</v>
      </c>
      <c r="I15" s="22">
        <v>2</v>
      </c>
      <c r="J15" s="22"/>
      <c r="K15" s="20"/>
      <c r="L15" s="24"/>
      <c r="M15" s="45">
        <v>31</v>
      </c>
      <c r="N15" s="48">
        <v>130</v>
      </c>
      <c r="O15" s="19"/>
      <c r="P15" s="24"/>
      <c r="Q15" s="48">
        <v>9</v>
      </c>
      <c r="R15" s="48">
        <v>13</v>
      </c>
      <c r="S15" s="5" t="s">
        <v>141</v>
      </c>
      <c r="T15" s="17" t="s">
        <v>49</v>
      </c>
      <c r="U15" s="5" t="s">
        <v>50</v>
      </c>
      <c r="V15" s="15">
        <v>276</v>
      </c>
      <c r="W15" s="5" t="s">
        <v>133</v>
      </c>
      <c r="X15" s="5"/>
      <c r="Y15" s="15">
        <v>303</v>
      </c>
      <c r="Z15" s="5" t="s">
        <v>108</v>
      </c>
      <c r="AA15" s="5" t="s">
        <v>43</v>
      </c>
      <c r="AB15" s="39"/>
    </row>
    <row r="16" spans="1:38" ht="24.95" customHeight="1" x14ac:dyDescent="0.25">
      <c r="A16" s="10" t="s">
        <v>142</v>
      </c>
      <c r="B16" s="5">
        <v>405</v>
      </c>
      <c r="C16" s="9" t="s">
        <v>143</v>
      </c>
      <c r="D16" s="5" t="s">
        <v>113</v>
      </c>
      <c r="E16" s="5">
        <v>1</v>
      </c>
      <c r="F16" s="5">
        <v>2</v>
      </c>
      <c r="G16" s="5" t="s">
        <v>67</v>
      </c>
      <c r="H16" s="19">
        <v>42697</v>
      </c>
      <c r="I16" s="22">
        <f>H16-W16</f>
        <v>76</v>
      </c>
      <c r="J16" s="52"/>
      <c r="K16" s="48">
        <v>48</v>
      </c>
      <c r="L16" s="48">
        <v>69</v>
      </c>
      <c r="M16" s="19"/>
      <c r="N16" s="24"/>
      <c r="O16" s="48">
        <v>-35</v>
      </c>
      <c r="P16" s="48">
        <v>35</v>
      </c>
      <c r="Q16" s="48">
        <v>28</v>
      </c>
      <c r="R16" s="49">
        <v>7</v>
      </c>
      <c r="S16" s="14" t="s">
        <v>149</v>
      </c>
      <c r="T16" s="17" t="s">
        <v>49</v>
      </c>
      <c r="U16" s="5" t="s">
        <v>50</v>
      </c>
      <c r="V16" s="15">
        <v>277</v>
      </c>
      <c r="W16" s="5" t="s">
        <v>150</v>
      </c>
      <c r="X16" s="5"/>
      <c r="Y16" s="15">
        <v>259</v>
      </c>
      <c r="Z16" s="5" t="s">
        <v>134</v>
      </c>
      <c r="AA16" s="5" t="s">
        <v>87</v>
      </c>
      <c r="AB16" s="39"/>
    </row>
    <row r="17" spans="1:28" ht="24.95" customHeight="1" x14ac:dyDescent="0.25">
      <c r="A17" s="59" t="s">
        <v>151</v>
      </c>
      <c r="B17" s="5"/>
      <c r="C17" s="9" t="s">
        <v>62</v>
      </c>
      <c r="D17" s="5" t="s">
        <v>113</v>
      </c>
      <c r="E17" s="5" t="s">
        <v>38</v>
      </c>
      <c r="F17" s="5" t="s">
        <v>38</v>
      </c>
      <c r="G17" s="5" t="s">
        <v>38</v>
      </c>
      <c r="H17" s="19"/>
      <c r="I17" s="22"/>
      <c r="J17" s="22"/>
      <c r="K17" s="20"/>
      <c r="L17" s="20"/>
      <c r="M17" s="20"/>
      <c r="N17" s="20"/>
      <c r="O17" s="19"/>
      <c r="P17" s="20"/>
      <c r="Q17" s="19"/>
      <c r="R17" s="19"/>
      <c r="S17" s="14" t="s">
        <v>152</v>
      </c>
      <c r="T17" s="5" t="s">
        <v>40</v>
      </c>
      <c r="U17" s="5" t="s">
        <v>41</v>
      </c>
      <c r="V17" s="5">
        <v>245</v>
      </c>
      <c r="W17" s="5" t="s">
        <v>153</v>
      </c>
      <c r="X17" s="5"/>
      <c r="Y17" s="5">
        <v>242</v>
      </c>
      <c r="Z17" s="5"/>
      <c r="AA17" s="5" t="s">
        <v>64</v>
      </c>
      <c r="AB17" s="39"/>
    </row>
    <row r="18" spans="1:28" ht="24.95" customHeight="1" x14ac:dyDescent="0.25">
      <c r="A18" s="10" t="s">
        <v>154</v>
      </c>
      <c r="B18" s="5">
        <v>2644</v>
      </c>
      <c r="C18" s="9" t="s">
        <v>155</v>
      </c>
      <c r="D18" s="5" t="s">
        <v>156</v>
      </c>
      <c r="E18" s="5">
        <v>0</v>
      </c>
      <c r="F18" s="5">
        <v>3</v>
      </c>
      <c r="G18" s="5" t="s">
        <v>157</v>
      </c>
      <c r="H18" s="19">
        <v>42641</v>
      </c>
      <c r="I18" s="22">
        <v>42</v>
      </c>
      <c r="J18" s="52"/>
      <c r="K18" s="48">
        <v>50</v>
      </c>
      <c r="L18" s="48">
        <v>0</v>
      </c>
      <c r="M18" s="19"/>
      <c r="N18" s="19"/>
      <c r="O18" s="24"/>
      <c r="P18" s="19"/>
      <c r="Q18" s="24"/>
      <c r="R18" s="48">
        <v>7</v>
      </c>
      <c r="S18" s="13" t="s">
        <v>161</v>
      </c>
      <c r="T18" s="17" t="s">
        <v>49</v>
      </c>
      <c r="U18" s="5" t="s">
        <v>50</v>
      </c>
      <c r="V18" s="15">
        <v>233</v>
      </c>
      <c r="W18" s="5" t="s">
        <v>162</v>
      </c>
      <c r="X18" s="5"/>
      <c r="Y18" s="15">
        <v>240</v>
      </c>
      <c r="Z18" s="5" t="s">
        <v>163</v>
      </c>
      <c r="AA18" s="5" t="s">
        <v>87</v>
      </c>
      <c r="AB18" s="39"/>
    </row>
    <row r="19" spans="1:28" ht="24.95" customHeight="1" x14ac:dyDescent="0.25">
      <c r="A19" s="59" t="s">
        <v>164</v>
      </c>
      <c r="B19" s="5"/>
      <c r="C19" s="9" t="s">
        <v>165</v>
      </c>
      <c r="D19" s="5" t="s">
        <v>46</v>
      </c>
      <c r="E19" s="5" t="s">
        <v>38</v>
      </c>
      <c r="F19" s="5" t="s">
        <v>38</v>
      </c>
      <c r="G19" s="5" t="s">
        <v>38</v>
      </c>
      <c r="H19" s="19"/>
      <c r="I19" s="22"/>
      <c r="J19" s="22"/>
      <c r="K19" s="20"/>
      <c r="L19" s="20"/>
      <c r="M19" s="20"/>
      <c r="N19" s="20"/>
      <c r="O19" s="19"/>
      <c r="P19" s="20"/>
      <c r="Q19" s="19"/>
      <c r="R19" s="19"/>
      <c r="S19" s="5" t="s">
        <v>149</v>
      </c>
      <c r="T19" s="5" t="s">
        <v>49</v>
      </c>
      <c r="U19" s="5" t="s">
        <v>41</v>
      </c>
      <c r="V19" s="5">
        <v>184</v>
      </c>
      <c r="W19" s="5" t="s">
        <v>166</v>
      </c>
      <c r="X19" s="5"/>
      <c r="Y19" s="5">
        <v>198</v>
      </c>
      <c r="Z19" s="5"/>
      <c r="AA19" s="5" t="s">
        <v>43</v>
      </c>
      <c r="AB19" s="39"/>
    </row>
    <row r="20" spans="1:28" ht="24.95" customHeight="1" x14ac:dyDescent="0.25">
      <c r="A20" s="10" t="s">
        <v>167</v>
      </c>
      <c r="B20" s="5">
        <v>120</v>
      </c>
      <c r="C20" s="9" t="s">
        <v>168</v>
      </c>
      <c r="D20" s="5" t="s">
        <v>37</v>
      </c>
      <c r="E20" s="12">
        <v>7</v>
      </c>
      <c r="F20" s="5">
        <v>4</v>
      </c>
      <c r="G20" s="5" t="s">
        <v>169</v>
      </c>
      <c r="H20" s="19">
        <v>42641</v>
      </c>
      <c r="I20" s="22">
        <v>13</v>
      </c>
      <c r="J20" s="22"/>
      <c r="K20" s="48">
        <v>54</v>
      </c>
      <c r="L20" s="48">
        <v>0</v>
      </c>
      <c r="M20" s="19"/>
      <c r="N20" s="24"/>
      <c r="O20" s="19"/>
      <c r="P20" s="24"/>
      <c r="Q20" s="48">
        <v>42</v>
      </c>
      <c r="R20" s="49">
        <v>39</v>
      </c>
      <c r="S20" s="14" t="s">
        <v>170</v>
      </c>
      <c r="T20" s="17" t="s">
        <v>49</v>
      </c>
      <c r="U20" s="5" t="s">
        <v>50</v>
      </c>
      <c r="V20" s="15">
        <v>221</v>
      </c>
      <c r="W20" s="5" t="s">
        <v>171</v>
      </c>
      <c r="X20" s="5"/>
      <c r="Y20" s="16">
        <v>166</v>
      </c>
      <c r="Z20" s="5" t="s">
        <v>134</v>
      </c>
      <c r="AA20" s="5" t="s">
        <v>87</v>
      </c>
      <c r="AB20" s="39"/>
    </row>
    <row r="21" spans="1:28" ht="24.95" customHeight="1" x14ac:dyDescent="0.25">
      <c r="A21" s="10" t="s">
        <v>172</v>
      </c>
      <c r="B21" s="5">
        <v>339</v>
      </c>
      <c r="C21" s="9" t="s">
        <v>173</v>
      </c>
      <c r="D21" s="5" t="s">
        <v>46</v>
      </c>
      <c r="E21" s="5">
        <v>1</v>
      </c>
      <c r="F21" s="13">
        <v>1</v>
      </c>
      <c r="G21" s="5" t="s">
        <v>114</v>
      </c>
      <c r="H21" s="19"/>
      <c r="I21" s="22"/>
      <c r="J21" s="22"/>
      <c r="K21" s="19"/>
      <c r="L21" s="19"/>
      <c r="M21" s="19"/>
      <c r="N21" s="19"/>
      <c r="O21" s="19"/>
      <c r="P21" s="19"/>
      <c r="Q21" s="19"/>
      <c r="R21" s="40"/>
      <c r="S21" s="13" t="s">
        <v>170</v>
      </c>
      <c r="T21" s="17" t="s">
        <v>49</v>
      </c>
      <c r="U21" s="5" t="s">
        <v>174</v>
      </c>
      <c r="V21" s="15">
        <v>199</v>
      </c>
      <c r="W21" s="5" t="s">
        <v>175</v>
      </c>
      <c r="X21" s="5"/>
      <c r="Y21" s="15">
        <v>207</v>
      </c>
      <c r="Z21" s="5"/>
      <c r="AA21" s="5"/>
      <c r="AB21" s="39"/>
    </row>
    <row r="22" spans="1:28" ht="24.95" customHeight="1" x14ac:dyDescent="0.25">
      <c r="A22" s="10" t="s">
        <v>176</v>
      </c>
      <c r="B22" s="5">
        <v>67</v>
      </c>
      <c r="C22" s="9" t="s">
        <v>177</v>
      </c>
      <c r="D22" s="5" t="s">
        <v>92</v>
      </c>
      <c r="E22" s="5">
        <v>1</v>
      </c>
      <c r="F22" s="5">
        <v>0</v>
      </c>
      <c r="G22" s="5">
        <v>0</v>
      </c>
      <c r="H22" s="19"/>
      <c r="I22" s="22"/>
      <c r="J22" s="22"/>
      <c r="K22" s="19"/>
      <c r="L22" s="19"/>
      <c r="M22" s="19"/>
      <c r="N22" s="19"/>
      <c r="O22" s="19"/>
      <c r="P22" s="19"/>
      <c r="Q22" s="19"/>
      <c r="R22" s="19"/>
      <c r="S22" s="5" t="s">
        <v>178</v>
      </c>
      <c r="T22" s="17" t="s">
        <v>49</v>
      </c>
      <c r="U22" s="5" t="s">
        <v>50</v>
      </c>
      <c r="V22" s="5">
        <v>192</v>
      </c>
      <c r="W22" s="5" t="s">
        <v>179</v>
      </c>
      <c r="X22" s="5" t="s">
        <v>180</v>
      </c>
      <c r="Y22" s="5">
        <v>178</v>
      </c>
      <c r="Z22" s="5"/>
      <c r="AA22" s="5"/>
      <c r="AB22" s="39"/>
    </row>
    <row r="23" spans="1:28" ht="24.95" customHeight="1" x14ac:dyDescent="0.25">
      <c r="A23" s="10" t="s">
        <v>181</v>
      </c>
      <c r="B23" s="5">
        <v>106</v>
      </c>
      <c r="C23" s="9" t="s">
        <v>182</v>
      </c>
      <c r="D23" s="5" t="s">
        <v>156</v>
      </c>
      <c r="E23" s="5">
        <v>4</v>
      </c>
      <c r="F23" s="5">
        <v>2</v>
      </c>
      <c r="G23" s="5" t="s">
        <v>183</v>
      </c>
      <c r="H23" s="19">
        <v>42684</v>
      </c>
      <c r="I23" s="22">
        <v>0</v>
      </c>
      <c r="J23" s="52"/>
      <c r="K23" s="48">
        <v>73</v>
      </c>
      <c r="L23" s="48">
        <v>35</v>
      </c>
      <c r="M23" s="19"/>
      <c r="N23" s="19"/>
      <c r="O23" s="19"/>
      <c r="P23" s="19"/>
      <c r="Q23" s="36"/>
      <c r="R23" s="75"/>
      <c r="S23" s="14" t="s">
        <v>63</v>
      </c>
      <c r="T23" s="17" t="s">
        <v>49</v>
      </c>
      <c r="U23" s="5" t="s">
        <v>50</v>
      </c>
      <c r="V23" s="16">
        <v>165</v>
      </c>
      <c r="W23" s="5" t="s">
        <v>186</v>
      </c>
      <c r="X23" s="5"/>
      <c r="Y23" s="16">
        <v>156</v>
      </c>
      <c r="Z23" s="5" t="s">
        <v>163</v>
      </c>
      <c r="AA23" s="5"/>
      <c r="AB23" s="39"/>
    </row>
    <row r="24" spans="1:28" ht="24.95" customHeight="1" x14ac:dyDescent="0.25">
      <c r="A24" s="10" t="s">
        <v>187</v>
      </c>
      <c r="B24" s="5">
        <v>72</v>
      </c>
      <c r="C24" s="9" t="s">
        <v>188</v>
      </c>
      <c r="D24" s="5" t="s">
        <v>37</v>
      </c>
      <c r="E24" s="5">
        <v>1</v>
      </c>
      <c r="F24" s="5">
        <v>0</v>
      </c>
      <c r="G24" s="5">
        <v>0</v>
      </c>
      <c r="H24" s="4"/>
      <c r="I24" s="21"/>
      <c r="J24" s="21"/>
      <c r="K24" s="20"/>
      <c r="L24" s="20"/>
      <c r="M24" s="20"/>
      <c r="N24" s="20"/>
      <c r="O24" s="19"/>
      <c r="P24" s="20"/>
      <c r="Q24" s="19"/>
      <c r="R24" s="19"/>
      <c r="S24" s="5" t="s">
        <v>189</v>
      </c>
      <c r="T24" s="5" t="s">
        <v>49</v>
      </c>
      <c r="U24" s="5" t="s">
        <v>50</v>
      </c>
      <c r="V24" s="5">
        <v>136</v>
      </c>
      <c r="W24" s="5" t="s">
        <v>190</v>
      </c>
      <c r="X24" s="5" t="s">
        <v>191</v>
      </c>
      <c r="Y24" s="5">
        <v>133</v>
      </c>
      <c r="Z24" s="5"/>
      <c r="AA24" s="5"/>
      <c r="AB24" s="39"/>
    </row>
    <row r="25" spans="1:28" ht="24.95" customHeight="1" x14ac:dyDescent="0.25">
      <c r="A25" s="10" t="s">
        <v>192</v>
      </c>
      <c r="B25" s="5">
        <v>698</v>
      </c>
      <c r="C25" s="25" t="s">
        <v>193</v>
      </c>
      <c r="D25" s="5" t="s">
        <v>37</v>
      </c>
      <c r="E25" s="5">
        <v>4</v>
      </c>
      <c r="F25" s="5">
        <v>2</v>
      </c>
      <c r="G25" s="5" t="s">
        <v>194</v>
      </c>
      <c r="H25" s="19">
        <v>42692</v>
      </c>
      <c r="I25" s="22">
        <v>0</v>
      </c>
      <c r="J25" s="22"/>
      <c r="K25" s="48">
        <v>84</v>
      </c>
      <c r="L25" s="19"/>
      <c r="M25" s="19"/>
      <c r="N25" s="19"/>
      <c r="O25" s="19"/>
      <c r="P25" s="19"/>
      <c r="Q25" s="37"/>
      <c r="R25" s="49">
        <v>7</v>
      </c>
      <c r="S25" s="14" t="s">
        <v>195</v>
      </c>
      <c r="T25" s="17" t="s">
        <v>49</v>
      </c>
      <c r="U25" s="5" t="s">
        <v>50</v>
      </c>
      <c r="V25" s="15">
        <v>187</v>
      </c>
      <c r="W25" s="5" t="s">
        <v>196</v>
      </c>
      <c r="X25" s="5"/>
      <c r="Y25" s="15">
        <v>184</v>
      </c>
      <c r="Z25" s="5" t="s">
        <v>197</v>
      </c>
      <c r="AA25" s="5"/>
      <c r="AB25" s="39"/>
    </row>
    <row r="26" spans="1:28" ht="24.95" customHeight="1" x14ac:dyDescent="0.25">
      <c r="A26" s="10" t="s">
        <v>198</v>
      </c>
      <c r="B26" s="5">
        <v>230</v>
      </c>
      <c r="C26" s="25" t="s">
        <v>199</v>
      </c>
      <c r="D26" s="5" t="s">
        <v>37</v>
      </c>
      <c r="E26" s="12">
        <v>19</v>
      </c>
      <c r="F26" s="5">
        <v>5</v>
      </c>
      <c r="G26" s="5" t="s">
        <v>200</v>
      </c>
      <c r="H26" s="19">
        <v>42704</v>
      </c>
      <c r="I26" s="22">
        <v>2</v>
      </c>
      <c r="J26" s="22"/>
      <c r="K26" s="48">
        <v>35</v>
      </c>
      <c r="L26" s="48">
        <v>0</v>
      </c>
      <c r="M26" s="19"/>
      <c r="N26" s="19"/>
      <c r="O26" s="19"/>
      <c r="P26" s="19"/>
      <c r="Q26" s="37"/>
      <c r="R26" s="49">
        <v>23</v>
      </c>
      <c r="S26" s="13" t="s">
        <v>201</v>
      </c>
      <c r="T26" s="17" t="s">
        <v>202</v>
      </c>
      <c r="U26" s="5" t="s">
        <v>50</v>
      </c>
      <c r="V26" s="16">
        <v>157</v>
      </c>
      <c r="W26" s="5" t="s">
        <v>203</v>
      </c>
      <c r="X26" s="5"/>
      <c r="Y26" s="16">
        <v>160</v>
      </c>
      <c r="Z26" s="5" t="s">
        <v>60</v>
      </c>
      <c r="AA26" s="5"/>
      <c r="AB26" s="39" t="s">
        <v>82</v>
      </c>
    </row>
    <row r="27" spans="1:28" ht="24.95" customHeight="1" x14ac:dyDescent="0.25">
      <c r="A27" s="10" t="s">
        <v>204</v>
      </c>
      <c r="B27" s="5">
        <v>3</v>
      </c>
      <c r="C27" s="11" t="s">
        <v>205</v>
      </c>
      <c r="D27" s="5" t="s">
        <v>92</v>
      </c>
      <c r="E27" s="12">
        <v>29</v>
      </c>
      <c r="F27" s="5">
        <v>3</v>
      </c>
      <c r="G27" s="5" t="s">
        <v>206</v>
      </c>
      <c r="H27" s="19">
        <v>42724</v>
      </c>
      <c r="I27" s="22">
        <v>19</v>
      </c>
      <c r="J27" s="52"/>
      <c r="K27" s="48">
        <v>24</v>
      </c>
      <c r="L27" s="48">
        <v>0</v>
      </c>
      <c r="M27" s="19"/>
      <c r="N27" s="24"/>
      <c r="O27" s="48">
        <v>21</v>
      </c>
      <c r="P27" s="48">
        <v>-5</v>
      </c>
      <c r="Q27" s="49">
        <v>75</v>
      </c>
      <c r="R27" s="49">
        <v>7</v>
      </c>
      <c r="S27" s="13" t="s">
        <v>212</v>
      </c>
      <c r="T27" s="17" t="s">
        <v>49</v>
      </c>
      <c r="U27" s="5" t="s">
        <v>50</v>
      </c>
      <c r="V27" s="15">
        <v>207</v>
      </c>
      <c r="W27" s="5" t="s">
        <v>213</v>
      </c>
      <c r="X27" s="5"/>
      <c r="Y27" s="15">
        <v>210</v>
      </c>
      <c r="Z27" s="5" t="s">
        <v>72</v>
      </c>
      <c r="AA27" s="5"/>
      <c r="AB27" s="39"/>
    </row>
    <row r="28" spans="1:28" ht="39.75" customHeight="1" x14ac:dyDescent="0.25">
      <c r="A28" s="10" t="s">
        <v>214</v>
      </c>
      <c r="B28" s="5">
        <v>752</v>
      </c>
      <c r="C28" s="9" t="s">
        <v>215</v>
      </c>
      <c r="D28" s="5" t="s">
        <v>46</v>
      </c>
      <c r="E28" s="5">
        <v>2</v>
      </c>
      <c r="F28" s="13">
        <v>1</v>
      </c>
      <c r="G28" s="5">
        <v>178.62</v>
      </c>
      <c r="H28" s="19"/>
      <c r="I28" s="22"/>
      <c r="J28" s="22"/>
      <c r="K28" s="19"/>
      <c r="L28" s="19"/>
      <c r="M28" s="19"/>
      <c r="N28" s="19"/>
      <c r="O28" s="19"/>
      <c r="P28" s="19"/>
      <c r="Q28" s="19"/>
      <c r="R28" s="19"/>
      <c r="S28" s="5" t="s">
        <v>216</v>
      </c>
      <c r="T28" s="17" t="s">
        <v>49</v>
      </c>
      <c r="U28" s="5" t="s">
        <v>50</v>
      </c>
      <c r="V28" s="5">
        <v>121</v>
      </c>
      <c r="W28" s="5" t="s">
        <v>166</v>
      </c>
      <c r="X28" s="5"/>
      <c r="Y28" s="16">
        <v>143</v>
      </c>
      <c r="Z28" s="5"/>
      <c r="AA28" s="5"/>
      <c r="AB28" s="39"/>
    </row>
    <row r="29" spans="1:28" ht="24.95" customHeight="1" x14ac:dyDescent="0.25">
      <c r="A29" s="10" t="s">
        <v>217</v>
      </c>
      <c r="B29" s="5">
        <v>534</v>
      </c>
      <c r="C29" s="9" t="s">
        <v>218</v>
      </c>
      <c r="D29" s="5" t="s">
        <v>113</v>
      </c>
      <c r="E29" s="12">
        <v>7</v>
      </c>
      <c r="F29" s="13">
        <v>1</v>
      </c>
      <c r="G29" s="5" t="s">
        <v>219</v>
      </c>
      <c r="H29" s="19">
        <v>42726</v>
      </c>
      <c r="I29" s="22">
        <v>9</v>
      </c>
      <c r="J29" s="52"/>
      <c r="K29" s="48">
        <v>19</v>
      </c>
      <c r="L29" s="24"/>
      <c r="M29" s="19"/>
      <c r="N29" s="37"/>
      <c r="O29" s="19"/>
      <c r="P29" s="37"/>
      <c r="Q29" s="47">
        <v>30</v>
      </c>
      <c r="R29" s="47">
        <v>8</v>
      </c>
      <c r="S29" s="5" t="s">
        <v>220</v>
      </c>
      <c r="T29" s="17" t="s">
        <v>40</v>
      </c>
      <c r="U29" s="5" t="s">
        <v>50</v>
      </c>
      <c r="V29" s="15">
        <v>202</v>
      </c>
      <c r="W29" s="5" t="s">
        <v>221</v>
      </c>
      <c r="X29" s="5"/>
      <c r="Y29" s="15">
        <v>254</v>
      </c>
      <c r="Z29" s="5" t="s">
        <v>60</v>
      </c>
      <c r="AA29" s="5"/>
      <c r="AB29" s="39" t="s">
        <v>82</v>
      </c>
    </row>
    <row r="30" spans="1:28" ht="24.95" customHeight="1" x14ac:dyDescent="0.25">
      <c r="A30" s="10" t="s">
        <v>222</v>
      </c>
      <c r="B30" s="5">
        <v>80</v>
      </c>
      <c r="C30" s="9" t="s">
        <v>223</v>
      </c>
      <c r="D30" s="5" t="s">
        <v>99</v>
      </c>
      <c r="E30" s="5">
        <v>200</v>
      </c>
      <c r="F30" s="5">
        <v>0</v>
      </c>
      <c r="G30" s="5">
        <v>0</v>
      </c>
      <c r="H30" s="19"/>
      <c r="I30" s="22"/>
      <c r="J30" s="22"/>
      <c r="K30" s="19"/>
      <c r="L30" s="19"/>
      <c r="M30" s="19"/>
      <c r="N30" s="19"/>
      <c r="O30" s="19"/>
      <c r="P30" s="19"/>
      <c r="Q30" s="19"/>
      <c r="R30" s="19"/>
      <c r="S30" s="5" t="s">
        <v>224</v>
      </c>
      <c r="T30" s="17" t="s">
        <v>49</v>
      </c>
      <c r="U30" s="5" t="s">
        <v>50</v>
      </c>
      <c r="V30" s="5">
        <v>101</v>
      </c>
      <c r="W30" s="5" t="s">
        <v>225</v>
      </c>
      <c r="X30" s="5" t="s">
        <v>180</v>
      </c>
      <c r="Y30" s="5">
        <v>70</v>
      </c>
      <c r="Z30" s="5"/>
      <c r="AA30" s="5"/>
      <c r="AB30" s="39"/>
    </row>
    <row r="31" spans="1:28" ht="24.95" customHeight="1" x14ac:dyDescent="0.25">
      <c r="A31" s="10" t="s">
        <v>226</v>
      </c>
      <c r="B31" s="5">
        <v>3795</v>
      </c>
      <c r="C31" s="9" t="s">
        <v>227</v>
      </c>
      <c r="D31" s="5" t="s">
        <v>99</v>
      </c>
      <c r="E31" s="5">
        <v>1</v>
      </c>
      <c r="F31" s="12">
        <v>0</v>
      </c>
      <c r="G31" s="5" t="s">
        <v>228</v>
      </c>
      <c r="H31" s="19">
        <v>42767</v>
      </c>
      <c r="I31" s="22">
        <v>75</v>
      </c>
      <c r="J31" s="22"/>
      <c r="K31" s="19"/>
      <c r="L31" s="19"/>
      <c r="M31" s="19"/>
      <c r="N31" s="19"/>
      <c r="O31" s="19"/>
      <c r="P31" s="19"/>
      <c r="Q31" s="19"/>
      <c r="R31" s="24"/>
      <c r="S31" s="5" t="s">
        <v>229</v>
      </c>
      <c r="T31" s="17" t="s">
        <v>49</v>
      </c>
      <c r="U31" s="5" t="s">
        <v>50</v>
      </c>
      <c r="V31" s="5">
        <v>101</v>
      </c>
      <c r="W31" s="5" t="s">
        <v>196</v>
      </c>
      <c r="X31" s="5"/>
      <c r="Y31" s="15">
        <v>258</v>
      </c>
      <c r="Z31" s="5" t="s">
        <v>60</v>
      </c>
      <c r="AA31" s="5"/>
      <c r="AB31" s="39"/>
    </row>
    <row r="32" spans="1:28" ht="24.95" customHeight="1" x14ac:dyDescent="0.25">
      <c r="A32" s="10" t="s">
        <v>230</v>
      </c>
      <c r="B32" s="5">
        <v>725</v>
      </c>
      <c r="C32" s="9" t="s">
        <v>231</v>
      </c>
      <c r="D32" s="5" t="s">
        <v>54</v>
      </c>
      <c r="E32" s="5">
        <v>1</v>
      </c>
      <c r="F32" s="12">
        <v>0</v>
      </c>
      <c r="G32" s="5" t="s">
        <v>232</v>
      </c>
      <c r="H32" s="19">
        <v>42692</v>
      </c>
      <c r="I32" s="22">
        <v>0</v>
      </c>
      <c r="J32" s="22"/>
      <c r="K32" s="19"/>
      <c r="L32" s="24"/>
      <c r="M32" s="19"/>
      <c r="N32" s="19"/>
      <c r="O32" s="19"/>
      <c r="P32" s="19"/>
      <c r="Q32" s="24"/>
      <c r="R32" s="48">
        <v>12</v>
      </c>
      <c r="S32" s="5" t="s">
        <v>235</v>
      </c>
      <c r="T32" s="17" t="s">
        <v>49</v>
      </c>
      <c r="U32" s="5" t="s">
        <v>50</v>
      </c>
      <c r="V32" s="5">
        <v>97</v>
      </c>
      <c r="W32" s="5" t="s">
        <v>196</v>
      </c>
      <c r="X32" s="5"/>
      <c r="Y32" s="5">
        <v>117</v>
      </c>
      <c r="Z32" s="5" t="s">
        <v>60</v>
      </c>
      <c r="AA32" s="5"/>
      <c r="AB32" s="39"/>
    </row>
    <row r="33" spans="1:28" ht="30" customHeight="1" x14ac:dyDescent="0.25">
      <c r="A33" s="60" t="s">
        <v>236</v>
      </c>
      <c r="B33" s="5">
        <v>424</v>
      </c>
      <c r="C33" s="9" t="s">
        <v>237</v>
      </c>
      <c r="D33" s="5" t="s">
        <v>54</v>
      </c>
      <c r="E33" s="5">
        <v>1</v>
      </c>
      <c r="F33" s="5">
        <v>2</v>
      </c>
      <c r="G33" s="5" t="s">
        <v>67</v>
      </c>
      <c r="H33" s="19">
        <v>42767</v>
      </c>
      <c r="I33" s="22">
        <v>43</v>
      </c>
      <c r="J33" s="22"/>
      <c r="K33" s="19"/>
      <c r="L33" s="24"/>
      <c r="M33" s="19"/>
      <c r="N33" s="19"/>
      <c r="O33" s="19"/>
      <c r="P33" s="19"/>
      <c r="Q33" s="24"/>
      <c r="R33" s="48">
        <v>12</v>
      </c>
      <c r="S33" s="5" t="s">
        <v>235</v>
      </c>
      <c r="T33" s="17" t="s">
        <v>49</v>
      </c>
      <c r="U33" s="5" t="s">
        <v>50</v>
      </c>
      <c r="V33" s="5">
        <v>65</v>
      </c>
      <c r="W33" s="5" t="s">
        <v>239</v>
      </c>
      <c r="X33" s="5"/>
      <c r="Y33" s="5">
        <v>85</v>
      </c>
      <c r="Z33" s="51" t="s">
        <v>60</v>
      </c>
      <c r="AA33" s="51"/>
      <c r="AB33" s="50"/>
    </row>
    <row r="34" spans="1:28" ht="30" customHeight="1" x14ac:dyDescent="0.25">
      <c r="A34" s="10" t="s">
        <v>240</v>
      </c>
      <c r="B34" s="5">
        <v>104</v>
      </c>
      <c r="C34" s="9" t="s">
        <v>241</v>
      </c>
      <c r="D34" s="5" t="s">
        <v>156</v>
      </c>
      <c r="E34" s="5">
        <v>2</v>
      </c>
      <c r="F34" s="13">
        <v>1</v>
      </c>
      <c r="G34" s="5" t="s">
        <v>183</v>
      </c>
      <c r="H34" s="4">
        <v>42767</v>
      </c>
      <c r="I34" s="21">
        <v>15</v>
      </c>
      <c r="J34" s="21"/>
      <c r="K34" s="20"/>
      <c r="L34" s="20"/>
      <c r="M34" s="20"/>
      <c r="N34" s="20"/>
      <c r="O34" s="19"/>
      <c r="P34" s="20"/>
      <c r="Q34" s="19"/>
      <c r="R34" s="37"/>
      <c r="S34" s="14" t="s">
        <v>38</v>
      </c>
      <c r="T34" s="5" t="s">
        <v>202</v>
      </c>
      <c r="U34" s="5" t="s">
        <v>50</v>
      </c>
      <c r="V34" s="5">
        <v>65</v>
      </c>
      <c r="W34" s="5" t="s">
        <v>242</v>
      </c>
      <c r="X34" s="5"/>
      <c r="Y34" s="5">
        <v>58</v>
      </c>
      <c r="Z34" s="51" t="s">
        <v>134</v>
      </c>
      <c r="AA34" s="51"/>
      <c r="AB34" s="50"/>
    </row>
    <row r="35" spans="1:28" ht="24.95" customHeight="1" x14ac:dyDescent="0.25">
      <c r="A35" s="59" t="s">
        <v>243</v>
      </c>
      <c r="B35" s="5"/>
      <c r="C35" s="9" t="s">
        <v>244</v>
      </c>
      <c r="D35" s="5" t="s">
        <v>46</v>
      </c>
      <c r="E35" s="5" t="s">
        <v>38</v>
      </c>
      <c r="F35" s="5" t="s">
        <v>38</v>
      </c>
      <c r="G35" s="5" t="s">
        <v>38</v>
      </c>
      <c r="H35" s="19"/>
      <c r="I35" s="22"/>
      <c r="J35" s="22"/>
      <c r="K35" s="20"/>
      <c r="L35" s="20"/>
      <c r="M35" s="20"/>
      <c r="N35" s="20"/>
      <c r="O35" s="19"/>
      <c r="P35" s="20"/>
      <c r="Q35" s="19"/>
      <c r="R35" s="19"/>
      <c r="S35" s="5"/>
      <c r="T35" s="5" t="s">
        <v>40</v>
      </c>
      <c r="U35" s="5" t="s">
        <v>245</v>
      </c>
      <c r="V35" s="5">
        <v>174</v>
      </c>
      <c r="W35" s="5" t="s">
        <v>191</v>
      </c>
      <c r="X35" s="5"/>
      <c r="Y35" s="5"/>
      <c r="Z35" s="5"/>
      <c r="AA35" s="5"/>
      <c r="AB35" s="39"/>
    </row>
    <row r="36" spans="1:28" ht="24.95" customHeight="1" x14ac:dyDescent="0.25">
      <c r="A36" s="10" t="s">
        <v>246</v>
      </c>
      <c r="B36" s="5">
        <v>36</v>
      </c>
      <c r="C36" s="9" t="s">
        <v>247</v>
      </c>
      <c r="D36" s="5" t="s">
        <v>99</v>
      </c>
      <c r="E36" s="5">
        <v>1</v>
      </c>
      <c r="F36" s="12">
        <v>0</v>
      </c>
      <c r="G36" s="5" t="s">
        <v>47</v>
      </c>
      <c r="H36" s="4"/>
      <c r="I36" s="21"/>
      <c r="J36" s="21"/>
      <c r="K36" s="20"/>
      <c r="L36" s="20"/>
      <c r="M36" s="20"/>
      <c r="N36" s="20"/>
      <c r="O36" s="19"/>
      <c r="P36" s="20"/>
      <c r="Q36" s="19"/>
      <c r="R36" s="19"/>
      <c r="S36" s="5" t="s">
        <v>248</v>
      </c>
      <c r="T36" s="5" t="s">
        <v>49</v>
      </c>
      <c r="U36" s="5" t="s">
        <v>50</v>
      </c>
      <c r="V36" s="5">
        <v>38</v>
      </c>
      <c r="W36" s="5" t="s">
        <v>249</v>
      </c>
      <c r="X36" s="5"/>
      <c r="Y36" s="5">
        <v>61</v>
      </c>
      <c r="Z36" s="5"/>
      <c r="AA36" s="5"/>
      <c r="AB36" s="39"/>
    </row>
    <row r="37" spans="1:28" ht="24.95" customHeight="1" x14ac:dyDescent="0.25">
      <c r="A37" s="62" t="s">
        <v>250</v>
      </c>
      <c r="B37" s="5">
        <v>3</v>
      </c>
      <c r="C37" s="26" t="s">
        <v>251</v>
      </c>
      <c r="D37" s="5" t="s">
        <v>113</v>
      </c>
      <c r="E37" s="12">
        <v>12</v>
      </c>
      <c r="F37" s="5">
        <v>2</v>
      </c>
      <c r="G37" s="5" t="s">
        <v>252</v>
      </c>
      <c r="H37" s="4"/>
      <c r="I37" s="21"/>
      <c r="J37" s="53"/>
      <c r="K37" s="20"/>
      <c r="L37" s="20"/>
      <c r="M37" s="20"/>
      <c r="N37" s="20"/>
      <c r="O37" s="19"/>
      <c r="P37" s="20"/>
      <c r="Q37" s="19"/>
      <c r="R37" s="19"/>
      <c r="S37" s="5" t="s">
        <v>253</v>
      </c>
      <c r="T37" s="5" t="s">
        <v>49</v>
      </c>
      <c r="U37" s="5" t="s">
        <v>50</v>
      </c>
      <c r="V37" s="5">
        <v>37</v>
      </c>
      <c r="W37" s="5" t="s">
        <v>254</v>
      </c>
      <c r="X37" s="5"/>
      <c r="Y37" s="5">
        <v>61</v>
      </c>
      <c r="Z37" s="5"/>
      <c r="AA37" s="5"/>
      <c r="AB37" s="39"/>
    </row>
    <row r="38" spans="1:28" ht="24.95" customHeight="1" x14ac:dyDescent="0.25">
      <c r="A38" s="59" t="s">
        <v>255</v>
      </c>
      <c r="B38" s="5"/>
      <c r="C38" s="9" t="s">
        <v>256</v>
      </c>
      <c r="D38" s="5" t="s">
        <v>37</v>
      </c>
      <c r="E38" s="5" t="s">
        <v>38</v>
      </c>
      <c r="F38" s="5" t="s">
        <v>38</v>
      </c>
      <c r="G38" s="5" t="s">
        <v>38</v>
      </c>
      <c r="H38" s="19"/>
      <c r="I38" s="22"/>
      <c r="J38" s="22"/>
      <c r="K38" s="20"/>
      <c r="L38" s="20"/>
      <c r="M38" s="20"/>
      <c r="N38" s="20"/>
      <c r="O38" s="19"/>
      <c r="P38" s="20"/>
      <c r="Q38" s="19"/>
      <c r="R38" s="19"/>
      <c r="S38" s="13" t="s">
        <v>257</v>
      </c>
      <c r="T38" s="5" t="s">
        <v>40</v>
      </c>
      <c r="U38" s="5" t="s">
        <v>41</v>
      </c>
      <c r="V38" s="5">
        <v>161</v>
      </c>
      <c r="W38" s="5" t="s">
        <v>258</v>
      </c>
      <c r="X38" s="5"/>
      <c r="Y38" s="5">
        <v>168</v>
      </c>
      <c r="Z38" s="5"/>
      <c r="AA38" s="5"/>
      <c r="AB38" s="39"/>
    </row>
    <row r="39" spans="1:28" ht="24.95" customHeight="1" x14ac:dyDescent="0.25">
      <c r="A39" s="10" t="s">
        <v>259</v>
      </c>
      <c r="B39" s="5">
        <v>937</v>
      </c>
      <c r="C39" s="9" t="s">
        <v>260</v>
      </c>
      <c r="D39" s="5" t="s">
        <v>46</v>
      </c>
      <c r="E39" s="12">
        <v>6</v>
      </c>
      <c r="F39" s="5">
        <v>2</v>
      </c>
      <c r="G39" s="5" t="s">
        <v>261</v>
      </c>
      <c r="H39" s="4"/>
      <c r="I39" s="21"/>
      <c r="J39" s="21"/>
      <c r="K39" s="20"/>
      <c r="L39" s="20"/>
      <c r="M39" s="20"/>
      <c r="N39" s="20"/>
      <c r="O39" s="19"/>
      <c r="P39" s="20"/>
      <c r="Q39" s="19"/>
      <c r="R39" s="19"/>
      <c r="S39" s="5" t="s">
        <v>262</v>
      </c>
      <c r="T39" s="5" t="s">
        <v>49</v>
      </c>
      <c r="U39" s="5" t="s">
        <v>50</v>
      </c>
      <c r="V39" s="5">
        <v>31</v>
      </c>
      <c r="W39" s="5" t="s">
        <v>263</v>
      </c>
      <c r="X39" s="5"/>
      <c r="Y39" s="5">
        <v>61</v>
      </c>
      <c r="Z39" s="5"/>
      <c r="AA39" s="5"/>
      <c r="AB39" s="39"/>
    </row>
    <row r="40" spans="1:28" ht="24.95" customHeight="1" x14ac:dyDescent="0.25">
      <c r="A40" s="10" t="s">
        <v>264</v>
      </c>
      <c r="B40" s="5">
        <v>326</v>
      </c>
      <c r="C40" s="9" t="s">
        <v>265</v>
      </c>
      <c r="D40" s="5" t="s">
        <v>156</v>
      </c>
      <c r="E40" s="5">
        <v>2</v>
      </c>
      <c r="F40" s="5">
        <v>2</v>
      </c>
      <c r="G40" s="5" t="s">
        <v>114</v>
      </c>
      <c r="H40" s="4"/>
      <c r="I40" s="21"/>
      <c r="J40" s="21"/>
      <c r="K40" s="20"/>
      <c r="L40" s="20"/>
      <c r="M40" s="20"/>
      <c r="N40" s="20"/>
      <c r="O40" s="19"/>
      <c r="P40" s="20"/>
      <c r="Q40" s="19"/>
      <c r="R40" s="19"/>
      <c r="S40" s="5" t="s">
        <v>262</v>
      </c>
      <c r="T40" s="5" t="s">
        <v>49</v>
      </c>
      <c r="U40" s="5" t="s">
        <v>50</v>
      </c>
      <c r="V40" s="5">
        <v>31</v>
      </c>
      <c r="W40" s="5" t="s">
        <v>263</v>
      </c>
      <c r="X40" s="5"/>
      <c r="Y40" s="5">
        <v>61</v>
      </c>
      <c r="Z40" s="5"/>
      <c r="AA40" s="5"/>
      <c r="AB40" s="39"/>
    </row>
    <row r="41" spans="1:28" ht="24.95" customHeight="1" x14ac:dyDescent="0.25">
      <c r="A41" s="10" t="s">
        <v>266</v>
      </c>
      <c r="B41" s="5">
        <v>20</v>
      </c>
      <c r="C41" s="25" t="s">
        <v>267</v>
      </c>
      <c r="D41" s="5" t="s">
        <v>92</v>
      </c>
      <c r="E41" s="5">
        <v>2</v>
      </c>
      <c r="F41" s="12">
        <v>0</v>
      </c>
      <c r="G41" s="5" t="s">
        <v>47</v>
      </c>
      <c r="H41" s="19">
        <v>42816</v>
      </c>
      <c r="I41" s="22">
        <f>H41-W41</f>
        <v>56</v>
      </c>
      <c r="J41" s="22"/>
      <c r="K41" s="20"/>
      <c r="L41" s="20"/>
      <c r="M41" s="20"/>
      <c r="N41" s="20"/>
      <c r="O41" s="20"/>
      <c r="P41" s="20"/>
      <c r="Q41" s="37"/>
      <c r="R41" s="49">
        <v>7</v>
      </c>
      <c r="S41" s="13" t="s">
        <v>212</v>
      </c>
      <c r="T41" s="17" t="s">
        <v>49</v>
      </c>
      <c r="U41" s="5" t="s">
        <v>50</v>
      </c>
      <c r="V41" s="16">
        <v>152</v>
      </c>
      <c r="W41" s="5" t="s">
        <v>268</v>
      </c>
      <c r="X41" s="5"/>
      <c r="Y41" s="16">
        <v>155</v>
      </c>
      <c r="Z41" s="5"/>
      <c r="AA41" s="5"/>
      <c r="AB41" s="39"/>
    </row>
    <row r="42" spans="1:28" ht="30.75" customHeight="1" x14ac:dyDescent="0.25">
      <c r="A42" s="10" t="s">
        <v>269</v>
      </c>
      <c r="B42" s="5">
        <v>468</v>
      </c>
      <c r="C42" s="9" t="s">
        <v>270</v>
      </c>
      <c r="D42" s="5" t="s">
        <v>99</v>
      </c>
      <c r="E42" s="5">
        <v>1</v>
      </c>
      <c r="F42" s="5">
        <v>3</v>
      </c>
      <c r="G42" s="5" t="s">
        <v>271</v>
      </c>
      <c r="H42" s="4">
        <v>42781</v>
      </c>
      <c r="I42" s="21">
        <f>H42-W42</f>
        <v>7</v>
      </c>
      <c r="J42" s="21"/>
      <c r="K42" s="20"/>
      <c r="L42" s="24"/>
      <c r="M42" s="57">
        <v>97</v>
      </c>
      <c r="N42" s="57">
        <v>10</v>
      </c>
      <c r="O42" s="19"/>
      <c r="P42" s="20"/>
      <c r="Q42" s="47">
        <v>56</v>
      </c>
      <c r="R42" s="47">
        <v>7</v>
      </c>
      <c r="S42" s="13" t="s">
        <v>273</v>
      </c>
      <c r="T42" s="5" t="s">
        <v>40</v>
      </c>
      <c r="U42" s="5" t="s">
        <v>50</v>
      </c>
      <c r="V42" s="16">
        <v>145</v>
      </c>
      <c r="W42" s="5" t="s">
        <v>274</v>
      </c>
      <c r="X42" s="5"/>
      <c r="Y42" s="16">
        <v>148</v>
      </c>
      <c r="Z42" s="5" t="s">
        <v>275</v>
      </c>
      <c r="AA42" s="5"/>
      <c r="AB42" s="39" t="s">
        <v>276</v>
      </c>
    </row>
    <row r="43" spans="1:28" ht="24.95" customHeight="1" x14ac:dyDescent="0.25">
      <c r="A43" s="10" t="s">
        <v>277</v>
      </c>
      <c r="B43" s="5">
        <v>693</v>
      </c>
      <c r="C43" s="9" t="s">
        <v>278</v>
      </c>
      <c r="D43" s="5" t="s">
        <v>46</v>
      </c>
      <c r="E43" s="12">
        <v>6</v>
      </c>
      <c r="F43" s="13">
        <v>1</v>
      </c>
      <c r="G43" s="5" t="s">
        <v>279</v>
      </c>
      <c r="H43" s="19"/>
      <c r="I43" s="22"/>
      <c r="J43" s="22"/>
      <c r="K43" s="20"/>
      <c r="L43" s="20"/>
      <c r="M43" s="20"/>
      <c r="N43" s="19"/>
      <c r="O43" s="19"/>
      <c r="P43" s="19"/>
      <c r="Q43" s="19"/>
      <c r="R43" s="19"/>
      <c r="S43" s="13" t="s">
        <v>280</v>
      </c>
      <c r="T43" s="5" t="s">
        <v>49</v>
      </c>
      <c r="U43" s="5" t="s">
        <v>50</v>
      </c>
      <c r="V43" s="5">
        <v>48</v>
      </c>
      <c r="W43" s="5" t="s">
        <v>281</v>
      </c>
      <c r="X43" s="5"/>
      <c r="Y43" s="5">
        <v>60</v>
      </c>
      <c r="Z43" s="5"/>
      <c r="AA43" s="5"/>
      <c r="AB43" s="39"/>
    </row>
    <row r="44" spans="1:28" ht="24.95" customHeight="1" x14ac:dyDescent="0.25">
      <c r="A44" s="10" t="s">
        <v>282</v>
      </c>
      <c r="B44" s="5">
        <v>28</v>
      </c>
      <c r="C44" s="26" t="s">
        <v>283</v>
      </c>
      <c r="D44" s="5" t="s">
        <v>92</v>
      </c>
      <c r="E44" s="5">
        <v>3</v>
      </c>
      <c r="F44" s="12">
        <v>0</v>
      </c>
      <c r="G44" s="5" t="s">
        <v>47</v>
      </c>
      <c r="H44" s="4">
        <v>42802</v>
      </c>
      <c r="I44" s="22">
        <f>IF(ISBLANK(H44),,H44-W44)</f>
        <v>9</v>
      </c>
      <c r="J44" s="19" t="s">
        <v>208</v>
      </c>
      <c r="K44" s="19"/>
      <c r="L44" s="37"/>
      <c r="M44" s="19"/>
      <c r="N44" s="19"/>
      <c r="O44" s="37"/>
      <c r="P44" s="49">
        <v>26</v>
      </c>
      <c r="Q44" s="44">
        <v>30</v>
      </c>
      <c r="R44" s="44">
        <v>6</v>
      </c>
      <c r="S44" s="13" t="s">
        <v>284</v>
      </c>
      <c r="T44" s="5" t="s">
        <v>40</v>
      </c>
      <c r="U44" s="5" t="s">
        <v>50</v>
      </c>
      <c r="V44" s="5">
        <v>126</v>
      </c>
      <c r="W44" s="5" t="s">
        <v>263</v>
      </c>
      <c r="X44" s="5"/>
      <c r="Y44" s="5">
        <v>138</v>
      </c>
      <c r="Z44" s="5"/>
      <c r="AA44" s="5"/>
      <c r="AB44" s="39" t="s">
        <v>82</v>
      </c>
    </row>
    <row r="45" spans="1:28" ht="24.95" customHeight="1" x14ac:dyDescent="0.25">
      <c r="A45" s="10" t="s">
        <v>285</v>
      </c>
      <c r="B45" s="5">
        <v>22</v>
      </c>
      <c r="C45" s="9" t="s">
        <v>286</v>
      </c>
      <c r="D45" s="5" t="s">
        <v>99</v>
      </c>
      <c r="E45" s="5">
        <v>1</v>
      </c>
      <c r="F45" s="12">
        <v>0</v>
      </c>
      <c r="G45" s="5" t="s">
        <v>47</v>
      </c>
      <c r="H45" s="19">
        <v>42802</v>
      </c>
      <c r="I45" s="22">
        <f>IF(ISBLANK(H45),,H45-W45)</f>
        <v>2</v>
      </c>
      <c r="J45" s="19">
        <v>42809</v>
      </c>
      <c r="K45" s="46">
        <v>57</v>
      </c>
      <c r="L45" s="20"/>
      <c r="M45" s="20"/>
      <c r="N45" s="20"/>
      <c r="O45" s="20"/>
      <c r="P45" s="20"/>
      <c r="Q45" s="20"/>
      <c r="R45" s="20"/>
      <c r="S45" s="5" t="s">
        <v>289</v>
      </c>
      <c r="T45" s="5" t="s">
        <v>40</v>
      </c>
      <c r="U45" s="5" t="s">
        <v>50</v>
      </c>
      <c r="V45" s="5">
        <v>119</v>
      </c>
      <c r="W45" s="5" t="s">
        <v>290</v>
      </c>
      <c r="X45" s="5"/>
      <c r="Y45" s="15">
        <v>201</v>
      </c>
      <c r="Z45" s="5"/>
      <c r="AA45" s="5"/>
      <c r="AB45" s="39"/>
    </row>
    <row r="46" spans="1:28" ht="24.95" customHeight="1" x14ac:dyDescent="0.25">
      <c r="A46" s="10" t="s">
        <v>291</v>
      </c>
      <c r="B46" s="5">
        <v>105</v>
      </c>
      <c r="C46" s="9" t="s">
        <v>292</v>
      </c>
      <c r="D46" s="5" t="s">
        <v>54</v>
      </c>
      <c r="E46" s="5">
        <v>4</v>
      </c>
      <c r="F46" s="5">
        <v>2</v>
      </c>
      <c r="G46" s="5" t="s">
        <v>183</v>
      </c>
      <c r="H46" s="4"/>
      <c r="I46" s="21"/>
      <c r="J46" s="21"/>
      <c r="K46" s="20"/>
      <c r="L46" s="20"/>
      <c r="M46" s="20"/>
      <c r="N46" s="20"/>
      <c r="O46" s="19"/>
      <c r="P46" s="20"/>
      <c r="Q46" s="19"/>
      <c r="R46" s="19"/>
      <c r="S46" s="5" t="s">
        <v>262</v>
      </c>
      <c r="T46" s="5" t="s">
        <v>49</v>
      </c>
      <c r="U46" s="5" t="s">
        <v>50</v>
      </c>
      <c r="V46" s="5">
        <v>24</v>
      </c>
      <c r="W46" s="5" t="s">
        <v>263</v>
      </c>
      <c r="X46" s="5"/>
      <c r="Y46" s="5">
        <v>61</v>
      </c>
      <c r="Z46" s="5"/>
      <c r="AA46" s="5"/>
      <c r="AB46" s="39"/>
    </row>
    <row r="47" spans="1:28" ht="24.95" customHeight="1" x14ac:dyDescent="0.25">
      <c r="A47" s="10" t="s">
        <v>293</v>
      </c>
      <c r="B47" s="5">
        <v>99</v>
      </c>
      <c r="C47" s="11" t="s">
        <v>294</v>
      </c>
      <c r="D47" s="5" t="s">
        <v>156</v>
      </c>
      <c r="E47" s="5">
        <v>4</v>
      </c>
      <c r="F47" s="13">
        <v>1</v>
      </c>
      <c r="G47" s="5" t="s">
        <v>295</v>
      </c>
      <c r="H47" s="19">
        <v>42816</v>
      </c>
      <c r="I47" s="22"/>
      <c r="J47" s="22" t="s">
        <v>38</v>
      </c>
      <c r="K47" s="20"/>
      <c r="L47" s="20"/>
      <c r="M47" s="20"/>
      <c r="N47" s="20"/>
      <c r="O47" s="19"/>
      <c r="P47" s="19"/>
      <c r="Q47" s="19"/>
      <c r="R47" s="19"/>
      <c r="S47" s="5" t="s">
        <v>296</v>
      </c>
      <c r="T47" s="5" t="s">
        <v>49</v>
      </c>
      <c r="U47" s="5" t="s">
        <v>50</v>
      </c>
      <c r="V47" s="5">
        <v>38</v>
      </c>
      <c r="W47" s="5" t="s">
        <v>297</v>
      </c>
      <c r="X47" s="5"/>
      <c r="Y47" s="5">
        <v>60</v>
      </c>
      <c r="Z47" s="5"/>
      <c r="AA47" s="5"/>
      <c r="AB47" s="39"/>
    </row>
    <row r="48" spans="1:28" ht="24.95" customHeight="1" x14ac:dyDescent="0.25">
      <c r="A48" s="10" t="s">
        <v>298</v>
      </c>
      <c r="B48" s="5">
        <v>59</v>
      </c>
      <c r="C48" s="9" t="s">
        <v>299</v>
      </c>
      <c r="D48" s="5" t="s">
        <v>46</v>
      </c>
      <c r="E48" s="5">
        <v>1</v>
      </c>
      <c r="F48" s="12">
        <v>0</v>
      </c>
      <c r="G48" s="5" t="s">
        <v>47</v>
      </c>
      <c r="H48" s="4"/>
      <c r="I48" s="21"/>
      <c r="J48" s="21"/>
      <c r="K48" s="20"/>
      <c r="L48" s="20"/>
      <c r="M48" s="20"/>
      <c r="N48" s="20"/>
      <c r="O48" s="19"/>
      <c r="P48" s="20"/>
      <c r="Q48" s="19"/>
      <c r="R48" s="19"/>
      <c r="S48" s="5" t="s">
        <v>300</v>
      </c>
      <c r="T48" s="5" t="s">
        <v>301</v>
      </c>
      <c r="U48" s="5" t="s">
        <v>174</v>
      </c>
      <c r="V48" s="5">
        <v>16</v>
      </c>
      <c r="W48" s="14" t="s">
        <v>302</v>
      </c>
      <c r="X48" s="5"/>
      <c r="Y48" s="39">
        <v>61</v>
      </c>
      <c r="Z48" s="5"/>
      <c r="AA48" s="5"/>
      <c r="AB48" s="39"/>
    </row>
    <row r="49" spans="1:28" ht="24.95" customHeight="1" x14ac:dyDescent="0.25">
      <c r="A49" s="10" t="s">
        <v>303</v>
      </c>
      <c r="B49" s="5">
        <v>108</v>
      </c>
      <c r="C49" s="9" t="s">
        <v>304</v>
      </c>
      <c r="D49" s="5" t="s">
        <v>46</v>
      </c>
      <c r="E49" s="5">
        <v>2</v>
      </c>
      <c r="F49" s="13">
        <v>1</v>
      </c>
      <c r="G49" s="5">
        <v>6</v>
      </c>
      <c r="H49" s="4"/>
      <c r="I49" s="21"/>
      <c r="J49" s="21"/>
      <c r="K49" s="20"/>
      <c r="L49" s="20"/>
      <c r="M49" s="20"/>
      <c r="N49" s="20"/>
      <c r="O49" s="19"/>
      <c r="P49" s="20"/>
      <c r="Q49" s="19"/>
      <c r="R49" s="19"/>
      <c r="S49" s="5" t="s">
        <v>253</v>
      </c>
      <c r="T49" s="5" t="s">
        <v>301</v>
      </c>
      <c r="U49" s="5" t="s">
        <v>174</v>
      </c>
      <c r="V49" s="5">
        <v>16</v>
      </c>
      <c r="W49" s="5" t="s">
        <v>254</v>
      </c>
      <c r="X49" s="5"/>
      <c r="Y49" s="5">
        <v>61</v>
      </c>
      <c r="Z49" s="5"/>
      <c r="AA49" s="5"/>
      <c r="AB49" s="39"/>
    </row>
    <row r="50" spans="1:28" ht="24.95" customHeight="1" x14ac:dyDescent="0.25">
      <c r="A50" s="10" t="s">
        <v>305</v>
      </c>
      <c r="B50" s="5">
        <v>36</v>
      </c>
      <c r="C50" s="26" t="s">
        <v>306</v>
      </c>
      <c r="D50" s="5" t="s">
        <v>46</v>
      </c>
      <c r="E50" s="5">
        <v>3</v>
      </c>
      <c r="F50" s="12">
        <v>0</v>
      </c>
      <c r="G50" s="5" t="s">
        <v>47</v>
      </c>
      <c r="H50" s="19"/>
      <c r="I50" s="22"/>
      <c r="J50" s="22"/>
      <c r="K50" s="20"/>
      <c r="L50" s="20"/>
      <c r="M50" s="20"/>
      <c r="N50" s="19"/>
      <c r="O50" s="19"/>
      <c r="P50" s="19"/>
      <c r="Q50" s="19"/>
      <c r="R50" s="19"/>
      <c r="S50" s="5" t="s">
        <v>280</v>
      </c>
      <c r="T50" s="5" t="s">
        <v>301</v>
      </c>
      <c r="U50" s="5" t="s">
        <v>174</v>
      </c>
      <c r="V50" s="5">
        <v>16</v>
      </c>
      <c r="W50" s="5" t="s">
        <v>281</v>
      </c>
      <c r="X50" s="5"/>
      <c r="Y50" s="5">
        <v>60</v>
      </c>
      <c r="Z50" s="5"/>
      <c r="AA50" s="5"/>
      <c r="AB50" s="39"/>
    </row>
    <row r="51" spans="1:28" ht="24.95" customHeight="1" x14ac:dyDescent="0.25">
      <c r="A51" s="10" t="s">
        <v>307</v>
      </c>
      <c r="B51" s="5">
        <v>74</v>
      </c>
      <c r="C51" s="9" t="s">
        <v>308</v>
      </c>
      <c r="D51" s="5" t="s">
        <v>46</v>
      </c>
      <c r="E51" s="5">
        <v>1</v>
      </c>
      <c r="F51" s="12">
        <v>0</v>
      </c>
      <c r="G51" s="5">
        <v>0</v>
      </c>
      <c r="H51" s="4"/>
      <c r="I51" s="21"/>
      <c r="J51" s="21"/>
      <c r="K51" s="20"/>
      <c r="L51" s="20"/>
      <c r="M51" s="20"/>
      <c r="N51" s="20"/>
      <c r="O51" s="19"/>
      <c r="P51" s="20"/>
      <c r="Q51" s="19"/>
      <c r="R51" s="19"/>
      <c r="S51" s="5" t="s">
        <v>248</v>
      </c>
      <c r="T51" s="5" t="s">
        <v>301</v>
      </c>
      <c r="U51" s="5" t="s">
        <v>174</v>
      </c>
      <c r="V51" s="5">
        <v>13</v>
      </c>
      <c r="W51" s="5" t="s">
        <v>249</v>
      </c>
      <c r="X51" s="5"/>
      <c r="Y51" s="5">
        <v>61</v>
      </c>
      <c r="Z51" s="5"/>
      <c r="AA51" s="5"/>
      <c r="AB51" s="39"/>
    </row>
    <row r="52" spans="1:28" ht="24.95" customHeight="1" x14ac:dyDescent="0.25">
      <c r="A52" s="10" t="s">
        <v>309</v>
      </c>
      <c r="B52" s="5">
        <v>71</v>
      </c>
      <c r="C52" s="25" t="s">
        <v>310</v>
      </c>
      <c r="D52" s="5" t="s">
        <v>46</v>
      </c>
      <c r="E52" s="5">
        <v>2</v>
      </c>
      <c r="F52" s="12">
        <v>0</v>
      </c>
      <c r="G52" s="5" t="s">
        <v>47</v>
      </c>
      <c r="H52" s="19"/>
      <c r="I52" s="22" t="str">
        <f>IF(ISBLANK(H52),"",H52-W52)</f>
        <v/>
      </c>
      <c r="J52" s="22"/>
      <c r="K52" s="20"/>
      <c r="L52" s="20"/>
      <c r="M52" s="20"/>
      <c r="N52" s="20"/>
      <c r="O52" s="19"/>
      <c r="P52" s="19"/>
      <c r="Q52" s="19"/>
      <c r="R52" s="19"/>
      <c r="S52" s="5" t="s">
        <v>195</v>
      </c>
      <c r="T52" s="5" t="s">
        <v>301</v>
      </c>
      <c r="U52" s="5" t="s">
        <v>174</v>
      </c>
      <c r="V52" s="5">
        <v>33</v>
      </c>
      <c r="W52" s="5" t="s">
        <v>141</v>
      </c>
      <c r="X52" s="5"/>
      <c r="Y52" s="5">
        <v>60</v>
      </c>
      <c r="Z52" s="5"/>
      <c r="AA52" s="5"/>
      <c r="AB52" s="39"/>
    </row>
    <row r="53" spans="1:28" ht="24.95" customHeight="1" x14ac:dyDescent="0.25">
      <c r="A53" s="10" t="s">
        <v>311</v>
      </c>
      <c r="B53" s="5">
        <v>68</v>
      </c>
      <c r="C53" s="25" t="s">
        <v>312</v>
      </c>
      <c r="D53" s="5" t="s">
        <v>46</v>
      </c>
      <c r="E53" s="5">
        <v>1</v>
      </c>
      <c r="F53" s="12">
        <v>0</v>
      </c>
      <c r="G53" s="5" t="s">
        <v>47</v>
      </c>
      <c r="H53" s="19"/>
      <c r="I53" s="22"/>
      <c r="J53" s="22"/>
      <c r="K53" s="20"/>
      <c r="L53" s="20"/>
      <c r="M53" s="20"/>
      <c r="N53" s="20"/>
      <c r="O53" s="19"/>
      <c r="P53" s="19"/>
      <c r="Q53" s="19"/>
      <c r="R53" s="19"/>
      <c r="S53" s="5" t="s">
        <v>195</v>
      </c>
      <c r="T53" s="5" t="s">
        <v>301</v>
      </c>
      <c r="U53" s="5" t="s">
        <v>174</v>
      </c>
      <c r="V53" s="5">
        <v>12</v>
      </c>
      <c r="W53" s="5" t="s">
        <v>141</v>
      </c>
      <c r="X53" s="5"/>
      <c r="Y53" s="5">
        <v>60</v>
      </c>
      <c r="Z53" s="5"/>
      <c r="AA53" s="5"/>
      <c r="AB53" s="39"/>
    </row>
    <row r="54" spans="1:28" ht="24.95" customHeight="1" x14ac:dyDescent="0.25">
      <c r="A54" s="10" t="s">
        <v>313</v>
      </c>
      <c r="B54" s="5">
        <v>65</v>
      </c>
      <c r="C54" s="9" t="s">
        <v>314</v>
      </c>
      <c r="D54" s="5" t="s">
        <v>46</v>
      </c>
      <c r="E54" s="5">
        <v>1</v>
      </c>
      <c r="F54" s="12">
        <v>0</v>
      </c>
      <c r="G54" s="5">
        <v>0</v>
      </c>
      <c r="H54" s="4"/>
      <c r="I54" s="21"/>
      <c r="J54" s="21"/>
      <c r="K54" s="20"/>
      <c r="L54" s="20"/>
      <c r="M54" s="20"/>
      <c r="N54" s="20"/>
      <c r="O54" s="19"/>
      <c r="P54" s="20"/>
      <c r="Q54" s="19"/>
      <c r="R54" s="19"/>
      <c r="S54" s="5" t="s">
        <v>315</v>
      </c>
      <c r="T54" s="5" t="s">
        <v>301</v>
      </c>
      <c r="U54" s="5" t="s">
        <v>174</v>
      </c>
      <c r="V54" s="5">
        <v>9</v>
      </c>
      <c r="W54" s="5" t="s">
        <v>170</v>
      </c>
      <c r="X54" s="5"/>
      <c r="Y54" s="5">
        <v>61</v>
      </c>
      <c r="Z54" s="5"/>
      <c r="AA54" s="5"/>
      <c r="AB54" s="39"/>
    </row>
    <row r="55" spans="1:28" ht="24.95" customHeight="1" x14ac:dyDescent="0.25">
      <c r="A55" s="10" t="s">
        <v>316</v>
      </c>
      <c r="B55" s="5">
        <v>595</v>
      </c>
      <c r="C55" s="9" t="s">
        <v>317</v>
      </c>
      <c r="D55" s="5" t="s">
        <v>46</v>
      </c>
      <c r="E55" s="5">
        <v>2</v>
      </c>
      <c r="F55" s="12">
        <v>0</v>
      </c>
      <c r="G55" s="5" t="s">
        <v>318</v>
      </c>
      <c r="H55" s="19"/>
      <c r="I55" s="22"/>
      <c r="J55" s="74"/>
      <c r="K55" s="20"/>
      <c r="L55" s="20"/>
      <c r="M55" s="20"/>
      <c r="N55" s="19"/>
      <c r="O55" s="19"/>
      <c r="P55" s="19"/>
      <c r="Q55" s="19"/>
      <c r="R55" s="19"/>
      <c r="S55" s="5" t="s">
        <v>280</v>
      </c>
      <c r="T55" s="5" t="s">
        <v>301</v>
      </c>
      <c r="U55" s="5" t="s">
        <v>174</v>
      </c>
      <c r="V55" s="5">
        <v>9</v>
      </c>
      <c r="W55" s="5" t="s">
        <v>281</v>
      </c>
      <c r="X55" s="5"/>
      <c r="Y55" s="5">
        <v>60</v>
      </c>
      <c r="Z55" s="5"/>
      <c r="AA55" s="5"/>
      <c r="AB55" s="39"/>
    </row>
    <row r="56" spans="1:28" ht="24.95" customHeight="1" x14ac:dyDescent="0.25">
      <c r="A56" s="10" t="s">
        <v>319</v>
      </c>
      <c r="B56" s="5">
        <v>109</v>
      </c>
      <c r="C56" s="9" t="s">
        <v>320</v>
      </c>
      <c r="D56" s="5" t="s">
        <v>46</v>
      </c>
      <c r="E56" s="5">
        <v>2</v>
      </c>
      <c r="F56" s="13">
        <v>1</v>
      </c>
      <c r="G56" s="5" t="s">
        <v>183</v>
      </c>
      <c r="H56" s="19"/>
      <c r="I56" s="22"/>
      <c r="J56" s="22"/>
      <c r="K56" s="20"/>
      <c r="L56" s="20"/>
      <c r="M56" s="20"/>
      <c r="N56" s="19"/>
      <c r="O56" s="19"/>
      <c r="P56" s="19"/>
      <c r="Q56" s="19"/>
      <c r="R56" s="19"/>
      <c r="S56" s="5" t="s">
        <v>280</v>
      </c>
      <c r="T56" s="5" t="s">
        <v>301</v>
      </c>
      <c r="U56" s="5" t="s">
        <v>174</v>
      </c>
      <c r="V56" s="5">
        <v>9</v>
      </c>
      <c r="W56" s="5" t="s">
        <v>281</v>
      </c>
      <c r="X56" s="5"/>
      <c r="Y56" s="5">
        <v>60</v>
      </c>
      <c r="Z56" s="5"/>
      <c r="AA56" s="5"/>
      <c r="AB56" s="39"/>
    </row>
    <row r="57" spans="1:28" ht="24.95" customHeight="1" x14ac:dyDescent="0.25">
      <c r="A57" s="10" t="s">
        <v>321</v>
      </c>
      <c r="B57" s="5">
        <v>16</v>
      </c>
      <c r="C57" s="9" t="s">
        <v>322</v>
      </c>
      <c r="D57" s="5" t="s">
        <v>46</v>
      </c>
      <c r="E57" s="12">
        <v>14</v>
      </c>
      <c r="F57" s="13">
        <v>1</v>
      </c>
      <c r="G57" s="5" t="s">
        <v>323</v>
      </c>
      <c r="H57" s="4"/>
      <c r="I57" s="21"/>
      <c r="J57" s="21"/>
      <c r="K57" s="20"/>
      <c r="L57" s="20"/>
      <c r="M57" s="20"/>
      <c r="N57" s="20"/>
      <c r="O57" s="19"/>
      <c r="P57" s="20"/>
      <c r="Q57" s="19"/>
      <c r="R57" s="19"/>
      <c r="S57" s="5" t="s">
        <v>324</v>
      </c>
      <c r="T57" s="5" t="s">
        <v>301</v>
      </c>
      <c r="U57" s="5" t="s">
        <v>174</v>
      </c>
      <c r="V57" s="5">
        <v>7</v>
      </c>
      <c r="W57" s="5" t="s">
        <v>325</v>
      </c>
      <c r="X57" s="5"/>
      <c r="Y57" s="5">
        <v>61</v>
      </c>
      <c r="Z57" s="5"/>
      <c r="AA57" s="5"/>
      <c r="AB57" s="39"/>
    </row>
    <row r="58" spans="1:28" ht="24.95" customHeight="1" x14ac:dyDescent="0.25">
      <c r="A58" s="10" t="s">
        <v>326</v>
      </c>
      <c r="B58" s="5">
        <v>55</v>
      </c>
      <c r="C58" s="25" t="s">
        <v>327</v>
      </c>
      <c r="D58" s="5" t="s">
        <v>46</v>
      </c>
      <c r="E58" s="5">
        <v>1</v>
      </c>
      <c r="F58" s="12">
        <v>0</v>
      </c>
      <c r="G58" s="5" t="s">
        <v>47</v>
      </c>
      <c r="H58" s="19"/>
      <c r="I58" s="22"/>
      <c r="J58" s="22"/>
      <c r="K58" s="20"/>
      <c r="L58" s="20"/>
      <c r="M58" s="20"/>
      <c r="N58" s="20"/>
      <c r="O58" s="19"/>
      <c r="P58" s="19"/>
      <c r="Q58" s="19"/>
      <c r="R58" s="19"/>
      <c r="S58" s="5" t="s">
        <v>120</v>
      </c>
      <c r="T58" s="5" t="s">
        <v>49</v>
      </c>
      <c r="U58" s="5" t="s">
        <v>174</v>
      </c>
      <c r="V58" s="5">
        <v>4</v>
      </c>
      <c r="W58" s="5" t="s">
        <v>328</v>
      </c>
      <c r="X58" s="5"/>
      <c r="Y58" s="5">
        <v>60</v>
      </c>
      <c r="Z58" s="5"/>
      <c r="AA58" s="5"/>
      <c r="AB58" s="39"/>
    </row>
    <row r="59" spans="1:28" ht="24.95" customHeight="1" x14ac:dyDescent="0.25">
      <c r="A59" s="10" t="s">
        <v>329</v>
      </c>
      <c r="B59" s="5">
        <v>21</v>
      </c>
      <c r="C59" s="9" t="s">
        <v>330</v>
      </c>
      <c r="D59" s="5" t="s">
        <v>99</v>
      </c>
      <c r="E59" s="5">
        <v>1</v>
      </c>
      <c r="F59" s="12">
        <v>0</v>
      </c>
      <c r="G59" s="5" t="s">
        <v>47</v>
      </c>
      <c r="H59" s="19">
        <v>42810</v>
      </c>
      <c r="I59" s="22">
        <f>IF(ISBLANK(H59),,H59-W59)</f>
        <v>9</v>
      </c>
      <c r="J59" s="22"/>
      <c r="K59" s="46">
        <v>49</v>
      </c>
      <c r="L59" s="20"/>
      <c r="M59" s="20"/>
      <c r="N59" s="20"/>
      <c r="O59" s="20"/>
      <c r="P59" s="20"/>
      <c r="Q59" s="20"/>
      <c r="R59" s="20"/>
      <c r="S59" s="5" t="s">
        <v>289</v>
      </c>
      <c r="T59" s="5" t="s">
        <v>40</v>
      </c>
      <c r="U59" s="5" t="s">
        <v>50</v>
      </c>
      <c r="V59" s="5">
        <v>118</v>
      </c>
      <c r="W59" s="5" t="s">
        <v>281</v>
      </c>
      <c r="X59" s="5"/>
      <c r="Y59" s="15">
        <v>200</v>
      </c>
      <c r="Z59" s="5"/>
      <c r="AA59" s="5"/>
      <c r="AB59" s="39"/>
    </row>
    <row r="60" spans="1:28" ht="24.95" customHeight="1" x14ac:dyDescent="0.25">
      <c r="A60" s="10" t="s">
        <v>331</v>
      </c>
      <c r="B60" s="5">
        <v>345</v>
      </c>
      <c r="C60" s="9" t="s">
        <v>332</v>
      </c>
      <c r="D60" s="5" t="s">
        <v>113</v>
      </c>
      <c r="E60" s="5">
        <v>5</v>
      </c>
      <c r="F60" s="5">
        <v>5</v>
      </c>
      <c r="G60" s="5" t="s">
        <v>114</v>
      </c>
      <c r="H60" s="19">
        <v>42810</v>
      </c>
      <c r="I60" s="22">
        <f>IF(ISBLANK(H60),,H60-W60)</f>
        <v>9</v>
      </c>
      <c r="J60" s="52"/>
      <c r="K60" s="45">
        <v>49</v>
      </c>
      <c r="L60" s="20"/>
      <c r="M60" s="20"/>
      <c r="N60" s="20"/>
      <c r="O60" s="20"/>
      <c r="P60" s="20"/>
      <c r="Q60" s="20"/>
      <c r="R60" s="36"/>
      <c r="S60" s="5" t="s">
        <v>335</v>
      </c>
      <c r="T60" s="5" t="s">
        <v>40</v>
      </c>
      <c r="U60" s="5" t="s">
        <v>50</v>
      </c>
      <c r="V60" s="5">
        <v>118</v>
      </c>
      <c r="W60" s="5" t="s">
        <v>281</v>
      </c>
      <c r="X60" s="5"/>
      <c r="Y60" s="16">
        <v>140</v>
      </c>
      <c r="Z60" s="5"/>
      <c r="AA60" s="5"/>
      <c r="AB60" s="39" t="s">
        <v>276</v>
      </c>
    </row>
    <row r="61" spans="1:28" ht="24.95" customHeight="1" x14ac:dyDescent="0.25">
      <c r="A61" s="10" t="s">
        <v>336</v>
      </c>
      <c r="B61" s="5">
        <v>91</v>
      </c>
      <c r="C61" s="9" t="s">
        <v>337</v>
      </c>
      <c r="D61" s="5" t="s">
        <v>99</v>
      </c>
      <c r="E61" s="5">
        <v>3</v>
      </c>
      <c r="F61" s="13">
        <v>1</v>
      </c>
      <c r="G61" s="5" t="s">
        <v>338</v>
      </c>
      <c r="H61" s="19">
        <v>42810</v>
      </c>
      <c r="I61" s="22">
        <f>IF(ISBLANK(H61),,H61-W61)</f>
        <v>9</v>
      </c>
      <c r="J61" s="22"/>
      <c r="K61" s="20"/>
      <c r="L61" s="20"/>
      <c r="M61" s="55">
        <v>36</v>
      </c>
      <c r="N61" s="55">
        <v>14</v>
      </c>
      <c r="O61" s="20"/>
      <c r="P61" s="54"/>
      <c r="Q61" s="46">
        <v>28</v>
      </c>
      <c r="R61" s="46">
        <v>7</v>
      </c>
      <c r="S61" s="5" t="s">
        <v>339</v>
      </c>
      <c r="T61" s="5" t="s">
        <v>40</v>
      </c>
      <c r="U61" s="5" t="s">
        <v>50</v>
      </c>
      <c r="V61" s="5">
        <v>118</v>
      </c>
      <c r="W61" s="5" t="s">
        <v>281</v>
      </c>
      <c r="X61" s="5"/>
      <c r="Y61" s="16">
        <v>148</v>
      </c>
      <c r="Z61" s="5"/>
      <c r="AA61" s="5"/>
      <c r="AB61" s="39" t="s">
        <v>82</v>
      </c>
    </row>
    <row r="62" spans="1:28" ht="24.95" customHeight="1" x14ac:dyDescent="0.25">
      <c r="A62" s="10" t="s">
        <v>340</v>
      </c>
      <c r="B62" s="5">
        <v>4</v>
      </c>
      <c r="C62" s="26" t="s">
        <v>341</v>
      </c>
      <c r="D62" s="5" t="s">
        <v>46</v>
      </c>
      <c r="E62" s="12">
        <v>15</v>
      </c>
      <c r="F62" s="5">
        <v>3</v>
      </c>
      <c r="G62" s="5" t="s">
        <v>342</v>
      </c>
      <c r="H62" s="19"/>
      <c r="I62" s="22" t="str">
        <f>IF(ISBLANK(H62),"",H62-W62)</f>
        <v/>
      </c>
      <c r="J62" s="22"/>
      <c r="K62" s="20"/>
      <c r="L62" s="20"/>
      <c r="M62" s="20"/>
      <c r="N62" s="19"/>
      <c r="O62" s="19"/>
      <c r="P62" s="19"/>
      <c r="Q62" s="19"/>
      <c r="R62" s="19"/>
      <c r="S62" s="5" t="s">
        <v>39</v>
      </c>
      <c r="T62" s="5" t="s">
        <v>301</v>
      </c>
      <c r="U62" s="5" t="s">
        <v>174</v>
      </c>
      <c r="V62" s="5">
        <v>17</v>
      </c>
      <c r="W62" s="5" t="s">
        <v>132</v>
      </c>
      <c r="X62" s="5"/>
      <c r="Y62" s="5">
        <v>61</v>
      </c>
      <c r="Z62" s="5"/>
      <c r="AA62" s="5"/>
      <c r="AB62" s="39"/>
    </row>
    <row r="63" spans="1:28" ht="24.95" customHeight="1" x14ac:dyDescent="0.25">
      <c r="A63" s="59" t="s">
        <v>343</v>
      </c>
      <c r="B63" s="5"/>
      <c r="C63" s="9" t="s">
        <v>344</v>
      </c>
      <c r="D63" s="5" t="s">
        <v>37</v>
      </c>
      <c r="E63" s="5" t="s">
        <v>38</v>
      </c>
      <c r="F63" s="5" t="s">
        <v>38</v>
      </c>
      <c r="G63" s="5" t="s">
        <v>38</v>
      </c>
      <c r="H63" s="19"/>
      <c r="I63" s="22"/>
      <c r="J63" s="22"/>
      <c r="K63" s="20"/>
      <c r="L63" s="20"/>
      <c r="M63" s="20"/>
      <c r="N63" s="20"/>
      <c r="O63" s="19"/>
      <c r="P63" s="20"/>
      <c r="Q63" s="19"/>
      <c r="R63" s="19"/>
      <c r="S63" s="5"/>
      <c r="T63" s="5" t="s">
        <v>40</v>
      </c>
      <c r="U63" s="5" t="s">
        <v>41</v>
      </c>
      <c r="V63" s="5">
        <v>103</v>
      </c>
      <c r="W63" s="5" t="s">
        <v>141</v>
      </c>
      <c r="X63" s="5"/>
      <c r="Y63" s="5"/>
      <c r="Z63" s="5"/>
      <c r="AA63" s="5"/>
      <c r="AB63" s="39"/>
    </row>
    <row r="64" spans="1:28" ht="30.75" customHeight="1" x14ac:dyDescent="0.25">
      <c r="A64" s="10" t="s">
        <v>345</v>
      </c>
      <c r="B64" s="5">
        <v>534</v>
      </c>
      <c r="C64" s="9" t="s">
        <v>346</v>
      </c>
      <c r="D64" s="5" t="s">
        <v>46</v>
      </c>
      <c r="E64" s="12">
        <v>10</v>
      </c>
      <c r="F64" s="12">
        <v>0</v>
      </c>
      <c r="G64" s="5" t="s">
        <v>347</v>
      </c>
      <c r="H64" s="19"/>
      <c r="I64" s="22" t="str">
        <f t="shared" ref="I64:I72" si="0">IF(ISBLANK(H64),"",H64-W64)</f>
        <v/>
      </c>
      <c r="J64" s="22"/>
      <c r="K64" s="20"/>
      <c r="L64" s="20"/>
      <c r="M64" s="20"/>
      <c r="N64" s="19"/>
      <c r="O64" s="19"/>
      <c r="P64" s="19"/>
      <c r="Q64" s="19"/>
      <c r="R64" s="19"/>
      <c r="S64" s="5" t="s">
        <v>48</v>
      </c>
      <c r="T64" s="5" t="s">
        <v>301</v>
      </c>
      <c r="U64" s="5" t="s">
        <v>174</v>
      </c>
      <c r="V64" s="5">
        <v>10</v>
      </c>
      <c r="W64" s="5" t="s">
        <v>51</v>
      </c>
      <c r="X64" s="5"/>
      <c r="Y64" s="5">
        <v>61</v>
      </c>
      <c r="Z64" s="5"/>
      <c r="AA64" s="5"/>
      <c r="AB64" s="39"/>
    </row>
    <row r="65" spans="1:28" ht="31.5" customHeight="1" x14ac:dyDescent="0.3">
      <c r="A65" s="10" t="s">
        <v>348</v>
      </c>
      <c r="B65" s="5">
        <v>101</v>
      </c>
      <c r="C65" s="25" t="s">
        <v>349</v>
      </c>
      <c r="D65" s="5" t="s">
        <v>350</v>
      </c>
      <c r="E65" s="5">
        <v>4</v>
      </c>
      <c r="F65" s="5">
        <v>2</v>
      </c>
      <c r="G65" s="5" t="s">
        <v>183</v>
      </c>
      <c r="H65" s="19">
        <v>42832</v>
      </c>
      <c r="I65" s="22">
        <f t="shared" si="0"/>
        <v>8</v>
      </c>
      <c r="J65" s="61"/>
      <c r="K65" s="20"/>
      <c r="L65" s="20"/>
      <c r="M65" s="20"/>
      <c r="N65" s="20"/>
      <c r="O65" s="19"/>
      <c r="P65" s="19"/>
      <c r="Q65" s="19"/>
      <c r="R65" s="19"/>
      <c r="S65" s="5" t="s">
        <v>351</v>
      </c>
      <c r="T65" s="5" t="s">
        <v>40</v>
      </c>
      <c r="U65" s="5" t="s">
        <v>50</v>
      </c>
      <c r="V65" s="5">
        <v>95</v>
      </c>
      <c r="W65" s="5" t="s">
        <v>328</v>
      </c>
      <c r="X65" s="5"/>
      <c r="Y65" s="16">
        <v>155</v>
      </c>
      <c r="Z65" s="5"/>
      <c r="AA65" s="5"/>
      <c r="AB65" s="39"/>
    </row>
    <row r="66" spans="1:28" ht="31.5" customHeight="1" x14ac:dyDescent="0.25">
      <c r="A66" s="10" t="s">
        <v>352</v>
      </c>
      <c r="B66" s="5">
        <v>51</v>
      </c>
      <c r="C66" s="26" t="s">
        <v>353</v>
      </c>
      <c r="D66" s="5" t="s">
        <v>46</v>
      </c>
      <c r="E66" s="5">
        <v>3</v>
      </c>
      <c r="F66" s="12">
        <v>0</v>
      </c>
      <c r="G66" s="5" t="s">
        <v>47</v>
      </c>
      <c r="H66" s="19"/>
      <c r="I66" s="22" t="str">
        <f t="shared" si="0"/>
        <v/>
      </c>
      <c r="J66" s="22"/>
      <c r="K66" s="20"/>
      <c r="L66" s="20"/>
      <c r="M66" s="20"/>
      <c r="N66" s="19"/>
      <c r="O66" s="19"/>
      <c r="P66" s="19"/>
      <c r="Q66" s="19"/>
      <c r="R66" s="19"/>
      <c r="S66" s="5" t="s">
        <v>354</v>
      </c>
      <c r="T66" s="5" t="s">
        <v>301</v>
      </c>
      <c r="U66" s="5" t="s">
        <v>174</v>
      </c>
      <c r="V66" s="5">
        <v>9</v>
      </c>
      <c r="W66" s="5" t="s">
        <v>355</v>
      </c>
      <c r="X66" s="5"/>
      <c r="Y66" s="5">
        <v>61</v>
      </c>
      <c r="Z66" s="5"/>
      <c r="AA66" s="5"/>
      <c r="AB66" s="39"/>
    </row>
    <row r="67" spans="1:28" ht="31.5" customHeight="1" x14ac:dyDescent="0.25">
      <c r="A67" s="10" t="s">
        <v>356</v>
      </c>
      <c r="B67" s="5">
        <v>309</v>
      </c>
      <c r="C67" s="9" t="s">
        <v>357</v>
      </c>
      <c r="D67" s="5" t="s">
        <v>156</v>
      </c>
      <c r="E67" s="5">
        <v>1</v>
      </c>
      <c r="F67" s="13">
        <v>1</v>
      </c>
      <c r="G67" s="5" t="s">
        <v>114</v>
      </c>
      <c r="H67" s="19">
        <v>42832</v>
      </c>
      <c r="I67" s="22">
        <f t="shared" si="0"/>
        <v>4</v>
      </c>
      <c r="J67" s="52" t="s">
        <v>358</v>
      </c>
      <c r="K67" s="45">
        <v>42</v>
      </c>
      <c r="L67" s="45">
        <v>0</v>
      </c>
      <c r="M67" s="45">
        <v>7</v>
      </c>
      <c r="N67" s="49">
        <v>7</v>
      </c>
      <c r="O67" s="48">
        <v>-37</v>
      </c>
      <c r="P67" s="49">
        <v>44</v>
      </c>
      <c r="Q67" s="44">
        <v>28</v>
      </c>
      <c r="R67" s="44">
        <v>7</v>
      </c>
      <c r="S67" s="13" t="s">
        <v>362</v>
      </c>
      <c r="T67" s="5" t="s">
        <v>40</v>
      </c>
      <c r="U67" s="5" t="s">
        <v>50</v>
      </c>
      <c r="V67" s="5">
        <v>91</v>
      </c>
      <c r="W67" s="5" t="s">
        <v>363</v>
      </c>
      <c r="X67" s="5"/>
      <c r="Y67" s="5">
        <v>102</v>
      </c>
      <c r="Z67" s="5"/>
      <c r="AA67" s="5"/>
      <c r="AB67" s="39" t="s">
        <v>82</v>
      </c>
    </row>
    <row r="68" spans="1:28" ht="31.5" customHeight="1" x14ac:dyDescent="0.25">
      <c r="A68" s="10" t="s">
        <v>364</v>
      </c>
      <c r="B68" s="5">
        <v>124</v>
      </c>
      <c r="C68" s="9" t="s">
        <v>365</v>
      </c>
      <c r="D68" s="5" t="s">
        <v>46</v>
      </c>
      <c r="E68" s="12">
        <v>12</v>
      </c>
      <c r="F68" s="5">
        <v>7</v>
      </c>
      <c r="G68" s="5" t="s">
        <v>366</v>
      </c>
      <c r="H68" s="19"/>
      <c r="I68" s="22" t="str">
        <f t="shared" si="0"/>
        <v/>
      </c>
      <c r="J68" s="22"/>
      <c r="K68" s="20"/>
      <c r="L68" s="20"/>
      <c r="M68" s="20"/>
      <c r="N68" s="19"/>
      <c r="O68" s="19"/>
      <c r="P68" s="19"/>
      <c r="Q68" s="19"/>
      <c r="R68" s="19"/>
      <c r="S68" s="5" t="s">
        <v>354</v>
      </c>
      <c r="T68" s="5" t="s">
        <v>301</v>
      </c>
      <c r="U68" s="5" t="s">
        <v>174</v>
      </c>
      <c r="V68" s="5">
        <v>9</v>
      </c>
      <c r="W68" s="5" t="s">
        <v>355</v>
      </c>
      <c r="X68" s="5"/>
      <c r="Y68" s="5">
        <v>61</v>
      </c>
      <c r="Z68" s="5"/>
      <c r="AA68" s="5"/>
      <c r="AB68" s="39"/>
    </row>
    <row r="69" spans="1:28" ht="31.5" customHeight="1" x14ac:dyDescent="0.25">
      <c r="A69" s="10" t="s">
        <v>367</v>
      </c>
      <c r="B69" s="5">
        <v>97</v>
      </c>
      <c r="C69" s="9" t="s">
        <v>368</v>
      </c>
      <c r="D69" s="5" t="s">
        <v>99</v>
      </c>
      <c r="E69" s="12">
        <v>10</v>
      </c>
      <c r="F69" s="5">
        <v>4</v>
      </c>
      <c r="G69" s="5" t="s">
        <v>610</v>
      </c>
      <c r="H69" s="19">
        <v>42842</v>
      </c>
      <c r="I69" s="22">
        <f t="shared" si="0"/>
        <v>10</v>
      </c>
      <c r="J69" s="22"/>
      <c r="K69" s="55">
        <v>28</v>
      </c>
      <c r="L69" s="56"/>
      <c r="M69" s="20"/>
      <c r="N69" s="19"/>
      <c r="O69" s="19"/>
      <c r="P69" s="19"/>
      <c r="Q69" s="47">
        <v>61</v>
      </c>
      <c r="R69" s="47">
        <v>7</v>
      </c>
      <c r="S69" s="5" t="s">
        <v>70</v>
      </c>
      <c r="T69" s="5" t="s">
        <v>40</v>
      </c>
      <c r="U69" s="5" t="s">
        <v>50</v>
      </c>
      <c r="V69" s="5">
        <v>87</v>
      </c>
      <c r="W69" s="5" t="s">
        <v>132</v>
      </c>
      <c r="X69" s="5"/>
      <c r="Y69" s="15">
        <v>244</v>
      </c>
      <c r="Z69" s="5"/>
      <c r="AA69" s="5"/>
      <c r="AB69" s="39"/>
    </row>
    <row r="70" spans="1:28" ht="31.5" customHeight="1" x14ac:dyDescent="0.25">
      <c r="A70" s="10" t="s">
        <v>370</v>
      </c>
      <c r="B70" s="5">
        <v>35</v>
      </c>
      <c r="C70" s="26" t="s">
        <v>371</v>
      </c>
      <c r="D70" s="5" t="s">
        <v>92</v>
      </c>
      <c r="E70" s="5">
        <v>5</v>
      </c>
      <c r="F70" s="12">
        <v>0</v>
      </c>
      <c r="G70" s="5" t="s">
        <v>47</v>
      </c>
      <c r="H70" s="19">
        <v>42841</v>
      </c>
      <c r="I70" s="22">
        <f t="shared" si="0"/>
        <v>6</v>
      </c>
      <c r="J70" s="22"/>
      <c r="K70" s="20"/>
      <c r="L70" s="20"/>
      <c r="M70" s="20"/>
      <c r="N70" s="19"/>
      <c r="O70" s="19"/>
      <c r="P70" s="19"/>
      <c r="Q70" s="19"/>
      <c r="R70" s="19"/>
      <c r="S70" s="5" t="s">
        <v>372</v>
      </c>
      <c r="T70" s="5" t="s">
        <v>40</v>
      </c>
      <c r="U70" s="5" t="s">
        <v>50</v>
      </c>
      <c r="V70" s="5">
        <v>84</v>
      </c>
      <c r="W70" s="5" t="s">
        <v>373</v>
      </c>
      <c r="X70" s="5"/>
      <c r="Y70" s="15">
        <v>261</v>
      </c>
      <c r="Z70" s="5"/>
      <c r="AA70" s="5"/>
      <c r="AB70" s="39"/>
    </row>
    <row r="71" spans="1:28" ht="31.5" customHeight="1" x14ac:dyDescent="0.25">
      <c r="A71" s="10" t="s">
        <v>374</v>
      </c>
      <c r="B71" s="5">
        <v>71</v>
      </c>
      <c r="C71" s="9" t="s">
        <v>375</v>
      </c>
      <c r="D71" s="5" t="s">
        <v>113</v>
      </c>
      <c r="E71" s="5">
        <v>1</v>
      </c>
      <c r="F71" s="12">
        <v>0</v>
      </c>
      <c r="G71" s="5" t="s">
        <v>47</v>
      </c>
      <c r="H71" s="19">
        <v>42858</v>
      </c>
      <c r="I71" s="22">
        <f t="shared" si="0"/>
        <v>15</v>
      </c>
      <c r="J71" s="52"/>
      <c r="K71" s="20"/>
      <c r="L71" s="20"/>
      <c r="M71" s="20"/>
      <c r="N71" s="19"/>
      <c r="O71" s="19"/>
      <c r="P71" s="19"/>
      <c r="Q71" s="19"/>
      <c r="R71" s="19"/>
      <c r="S71" s="5" t="s">
        <v>376</v>
      </c>
      <c r="T71" s="5" t="s">
        <v>40</v>
      </c>
      <c r="U71" s="5" t="s">
        <v>50</v>
      </c>
      <c r="V71" s="5">
        <v>76</v>
      </c>
      <c r="W71" s="5" t="s">
        <v>51</v>
      </c>
      <c r="X71" s="5"/>
      <c r="Y71" s="15">
        <v>195</v>
      </c>
      <c r="Z71" s="5"/>
      <c r="AA71" s="5"/>
      <c r="AB71" s="39"/>
    </row>
    <row r="72" spans="1:28" ht="31.5" customHeight="1" x14ac:dyDescent="0.25">
      <c r="A72" s="10" t="s">
        <v>377</v>
      </c>
      <c r="B72" s="5">
        <v>76</v>
      </c>
      <c r="C72" s="9" t="s">
        <v>378</v>
      </c>
      <c r="D72" s="5" t="s">
        <v>99</v>
      </c>
      <c r="E72" s="5">
        <v>1</v>
      </c>
      <c r="F72" s="12">
        <v>0</v>
      </c>
      <c r="G72" s="5" t="s">
        <v>47</v>
      </c>
      <c r="H72" s="19"/>
      <c r="I72" s="22" t="str">
        <f t="shared" si="0"/>
        <v/>
      </c>
      <c r="J72" s="52" t="s">
        <v>379</v>
      </c>
      <c r="K72" s="20"/>
      <c r="L72" s="20"/>
      <c r="M72" s="20"/>
      <c r="N72" s="20"/>
      <c r="O72" s="20"/>
      <c r="P72" s="20"/>
      <c r="Q72" s="20"/>
      <c r="R72" s="20"/>
      <c r="S72" s="5" t="s">
        <v>473</v>
      </c>
      <c r="T72" s="5" t="s">
        <v>40</v>
      </c>
      <c r="U72" s="5" t="s">
        <v>50</v>
      </c>
      <c r="V72" s="5">
        <v>75</v>
      </c>
      <c r="W72" s="5" t="s">
        <v>355</v>
      </c>
      <c r="X72" s="5"/>
      <c r="Y72" s="5">
        <v>110</v>
      </c>
      <c r="Z72" s="5"/>
      <c r="AA72" s="5"/>
      <c r="AB72" s="39"/>
    </row>
    <row r="73" spans="1:28" ht="31.5" customHeight="1" x14ac:dyDescent="0.25">
      <c r="A73" s="59" t="s">
        <v>380</v>
      </c>
      <c r="B73" s="5"/>
      <c r="C73" s="9" t="s">
        <v>381</v>
      </c>
      <c r="D73" s="5" t="s">
        <v>37</v>
      </c>
      <c r="E73" s="5" t="s">
        <v>38</v>
      </c>
      <c r="F73" s="5" t="s">
        <v>38</v>
      </c>
      <c r="G73" s="5" t="s">
        <v>38</v>
      </c>
      <c r="H73" s="19"/>
      <c r="I73" s="22"/>
      <c r="J73" s="22"/>
      <c r="K73" s="20"/>
      <c r="L73" s="20"/>
      <c r="M73" s="20"/>
      <c r="N73" s="20"/>
      <c r="O73" s="19"/>
      <c r="P73" s="20"/>
      <c r="Q73" s="19"/>
      <c r="R73" s="19"/>
      <c r="S73" s="5"/>
      <c r="T73" s="5" t="s">
        <v>49</v>
      </c>
      <c r="U73" s="5" t="s">
        <v>382</v>
      </c>
      <c r="V73" s="5">
        <v>29</v>
      </c>
      <c r="W73" s="5" t="s">
        <v>355</v>
      </c>
      <c r="X73" s="5"/>
      <c r="Y73" s="5"/>
      <c r="Z73" s="5"/>
      <c r="AA73" s="5"/>
      <c r="AB73" s="39"/>
    </row>
    <row r="74" spans="1:28" ht="31.5" customHeight="1" x14ac:dyDescent="0.25">
      <c r="A74" s="59" t="s">
        <v>383</v>
      </c>
      <c r="B74" s="5"/>
      <c r="C74" s="9" t="s">
        <v>62</v>
      </c>
      <c r="D74" s="5" t="s">
        <v>384</v>
      </c>
      <c r="E74" s="5" t="s">
        <v>38</v>
      </c>
      <c r="F74" s="5" t="s">
        <v>38</v>
      </c>
      <c r="G74" s="5" t="s">
        <v>38</v>
      </c>
      <c r="H74" s="19"/>
      <c r="I74" s="22"/>
      <c r="J74" s="22"/>
      <c r="K74" s="20"/>
      <c r="L74" s="20"/>
      <c r="M74" s="20"/>
      <c r="N74" s="20"/>
      <c r="O74" s="19"/>
      <c r="P74" s="20"/>
      <c r="Q74" s="19"/>
      <c r="R74" s="19"/>
      <c r="S74" s="14"/>
      <c r="T74" s="5" t="s">
        <v>40</v>
      </c>
      <c r="U74" s="5" t="s">
        <v>41</v>
      </c>
      <c r="V74" s="5">
        <v>74</v>
      </c>
      <c r="W74" s="5" t="s">
        <v>385</v>
      </c>
      <c r="X74" s="5"/>
      <c r="Y74" s="5">
        <v>133</v>
      </c>
      <c r="Z74" s="5"/>
      <c r="AA74" s="5"/>
      <c r="AB74" s="39"/>
    </row>
    <row r="75" spans="1:28" ht="31.5" customHeight="1" x14ac:dyDescent="0.25">
      <c r="A75" s="59" t="s">
        <v>386</v>
      </c>
      <c r="B75" s="5"/>
      <c r="C75" s="9" t="s">
        <v>387</v>
      </c>
      <c r="D75" s="5" t="s">
        <v>99</v>
      </c>
      <c r="E75" s="5" t="s">
        <v>38</v>
      </c>
      <c r="F75" s="5" t="s">
        <v>38</v>
      </c>
      <c r="G75" s="5" t="s">
        <v>38</v>
      </c>
      <c r="H75" s="19"/>
      <c r="I75" s="22"/>
      <c r="J75" s="22"/>
      <c r="K75" s="19"/>
      <c r="L75" s="19"/>
      <c r="M75" s="19"/>
      <c r="N75" s="19"/>
      <c r="O75" s="19"/>
      <c r="P75" s="19"/>
      <c r="Q75" s="19"/>
      <c r="R75" s="19"/>
      <c r="S75" s="5" t="s">
        <v>149</v>
      </c>
      <c r="T75" s="5" t="s">
        <v>49</v>
      </c>
      <c r="U75" s="5" t="s">
        <v>390</v>
      </c>
      <c r="V75" s="5">
        <v>75</v>
      </c>
      <c r="W75" s="5" t="s">
        <v>391</v>
      </c>
      <c r="X75" s="5"/>
      <c r="Y75" s="5">
        <v>97</v>
      </c>
      <c r="Z75" s="5"/>
      <c r="AA75" s="5"/>
      <c r="AB75" s="39"/>
    </row>
    <row r="76" spans="1:28" ht="31.5" customHeight="1" x14ac:dyDescent="0.25">
      <c r="A76" s="59" t="s">
        <v>392</v>
      </c>
      <c r="B76" s="5"/>
      <c r="C76" s="9" t="s">
        <v>62</v>
      </c>
      <c r="D76" s="5" t="s">
        <v>350</v>
      </c>
      <c r="E76" s="5" t="s">
        <v>38</v>
      </c>
      <c r="F76" s="5" t="s">
        <v>38</v>
      </c>
      <c r="G76" s="5" t="s">
        <v>38</v>
      </c>
      <c r="H76" s="19"/>
      <c r="I76" s="22"/>
      <c r="J76" s="22"/>
      <c r="K76" s="20"/>
      <c r="L76" s="20"/>
      <c r="M76" s="20"/>
      <c r="N76" s="20"/>
      <c r="O76" s="19"/>
      <c r="P76" s="20"/>
      <c r="Q76" s="19"/>
      <c r="R76" s="19"/>
      <c r="S76" s="13" t="s">
        <v>613</v>
      </c>
      <c r="T76" s="5" t="s">
        <v>40</v>
      </c>
      <c r="U76" s="5" t="s">
        <v>41</v>
      </c>
      <c r="V76" s="5">
        <v>74</v>
      </c>
      <c r="W76" s="5" t="s">
        <v>385</v>
      </c>
      <c r="X76" s="5"/>
      <c r="Y76" s="5">
        <v>101</v>
      </c>
      <c r="Z76" s="5"/>
      <c r="AA76" s="5"/>
      <c r="AB76" s="39"/>
    </row>
    <row r="77" spans="1:28" ht="31.5" customHeight="1" x14ac:dyDescent="0.25">
      <c r="A77" s="59" t="s">
        <v>393</v>
      </c>
      <c r="B77" s="5"/>
      <c r="C77" s="9" t="s">
        <v>394</v>
      </c>
      <c r="D77" s="5" t="s">
        <v>37</v>
      </c>
      <c r="E77" s="5" t="s">
        <v>38</v>
      </c>
      <c r="F77" s="5" t="s">
        <v>38</v>
      </c>
      <c r="G77" s="5" t="s">
        <v>38</v>
      </c>
      <c r="H77" s="19"/>
      <c r="I77" s="22"/>
      <c r="J77" s="22"/>
      <c r="K77" s="20"/>
      <c r="L77" s="20"/>
      <c r="M77" s="20"/>
      <c r="N77" s="20"/>
      <c r="O77" s="19"/>
      <c r="P77" s="20"/>
      <c r="Q77" s="19"/>
      <c r="R77" s="19"/>
      <c r="S77" s="5"/>
      <c r="T77" s="5" t="s">
        <v>49</v>
      </c>
      <c r="U77" s="5" t="s">
        <v>245</v>
      </c>
      <c r="V77" s="5">
        <v>26</v>
      </c>
      <c r="W77" s="5" t="s">
        <v>248</v>
      </c>
      <c r="X77" s="5"/>
      <c r="Y77" s="5"/>
      <c r="Z77" s="5"/>
      <c r="AA77" s="5"/>
      <c r="AB77" s="39"/>
    </row>
    <row r="78" spans="1:28" ht="31.5" customHeight="1" x14ac:dyDescent="0.25">
      <c r="A78" s="59" t="s">
        <v>395</v>
      </c>
      <c r="B78" s="5"/>
      <c r="C78" s="9" t="s">
        <v>62</v>
      </c>
      <c r="D78" s="5" t="s">
        <v>54</v>
      </c>
      <c r="E78" s="5" t="s">
        <v>38</v>
      </c>
      <c r="F78" s="5" t="s">
        <v>38</v>
      </c>
      <c r="G78" s="5" t="s">
        <v>38</v>
      </c>
      <c r="H78" s="19"/>
      <c r="I78" s="22"/>
      <c r="J78" s="22"/>
      <c r="K78" s="20"/>
      <c r="L78" s="20"/>
      <c r="M78" s="20"/>
      <c r="N78" s="20"/>
      <c r="O78" s="19"/>
      <c r="P78" s="20"/>
      <c r="Q78" s="19"/>
      <c r="R78" s="19"/>
      <c r="S78" s="14"/>
      <c r="T78" s="5" t="s">
        <v>49</v>
      </c>
      <c r="U78" s="5" t="s">
        <v>41</v>
      </c>
      <c r="V78" s="5">
        <v>36</v>
      </c>
      <c r="W78" s="5" t="s">
        <v>396</v>
      </c>
      <c r="X78" s="5"/>
      <c r="Y78" s="5"/>
      <c r="Z78" s="5"/>
      <c r="AA78" s="5"/>
      <c r="AB78" s="39"/>
    </row>
    <row r="79" spans="1:28" ht="32.25" customHeight="1" x14ac:dyDescent="0.25">
      <c r="A79" s="59" t="s">
        <v>397</v>
      </c>
      <c r="B79" s="5">
        <v>131</v>
      </c>
      <c r="C79" s="9" t="s">
        <v>398</v>
      </c>
      <c r="D79" s="5" t="s">
        <v>46</v>
      </c>
      <c r="E79" s="12">
        <v>21</v>
      </c>
      <c r="F79" s="12">
        <v>0</v>
      </c>
      <c r="G79" s="5" t="s">
        <v>399</v>
      </c>
      <c r="H79" s="19"/>
      <c r="I79" s="22"/>
      <c r="J79" s="22"/>
      <c r="K79" s="20"/>
      <c r="L79" s="20"/>
      <c r="M79" s="20"/>
      <c r="N79" s="20"/>
      <c r="O79" s="19"/>
      <c r="P79" s="20"/>
      <c r="Q79" s="19"/>
      <c r="R79" s="19"/>
      <c r="S79" s="5" t="s">
        <v>400</v>
      </c>
      <c r="T79" s="5" t="s">
        <v>301</v>
      </c>
      <c r="U79" s="5" t="s">
        <v>174</v>
      </c>
      <c r="V79" s="5">
        <v>7</v>
      </c>
      <c r="W79" s="5" t="s">
        <v>401</v>
      </c>
      <c r="X79" s="5"/>
      <c r="Y79" s="5">
        <v>61</v>
      </c>
      <c r="Z79" s="5"/>
      <c r="AA79" s="5"/>
      <c r="AB79" s="39"/>
    </row>
    <row r="80" spans="1:28" ht="31.5" customHeight="1" x14ac:dyDescent="0.25">
      <c r="A80" s="59" t="s">
        <v>402</v>
      </c>
      <c r="B80" s="5">
        <v>44</v>
      </c>
      <c r="C80" s="9" t="s">
        <v>403</v>
      </c>
      <c r="D80" s="5" t="s">
        <v>46</v>
      </c>
      <c r="E80" s="5">
        <v>1</v>
      </c>
      <c r="F80" s="12">
        <v>0</v>
      </c>
      <c r="G80" s="5" t="s">
        <v>47</v>
      </c>
      <c r="H80" s="19"/>
      <c r="I80" s="22"/>
      <c r="J80" s="22"/>
      <c r="K80" s="20"/>
      <c r="L80" s="20"/>
      <c r="M80" s="20"/>
      <c r="N80" s="20"/>
      <c r="O80" s="19"/>
      <c r="P80" s="20"/>
      <c r="Q80" s="19"/>
      <c r="R80" s="19"/>
      <c r="S80" s="5" t="s">
        <v>400</v>
      </c>
      <c r="T80" s="5" t="s">
        <v>301</v>
      </c>
      <c r="U80" s="5" t="s">
        <v>174</v>
      </c>
      <c r="V80" s="5">
        <v>7</v>
      </c>
      <c r="W80" s="5" t="s">
        <v>401</v>
      </c>
      <c r="X80" s="5"/>
      <c r="Y80" s="5">
        <v>61</v>
      </c>
      <c r="Z80" s="5"/>
      <c r="AA80" s="5"/>
      <c r="AB80" s="39"/>
    </row>
    <row r="81" spans="1:28" ht="31.5" customHeight="1" x14ac:dyDescent="0.25">
      <c r="A81" s="59" t="s">
        <v>404</v>
      </c>
      <c r="B81" s="5">
        <v>82</v>
      </c>
      <c r="C81" s="9" t="s">
        <v>405</v>
      </c>
      <c r="D81" s="5" t="s">
        <v>46</v>
      </c>
      <c r="E81" s="5">
        <v>1</v>
      </c>
      <c r="F81" s="12">
        <v>0</v>
      </c>
      <c r="G81" s="5" t="s">
        <v>47</v>
      </c>
      <c r="H81" s="19"/>
      <c r="I81" s="22"/>
      <c r="J81" s="22"/>
      <c r="K81" s="20"/>
      <c r="L81" s="20"/>
      <c r="M81" s="20"/>
      <c r="N81" s="20"/>
      <c r="O81" s="19"/>
      <c r="P81" s="20"/>
      <c r="Q81" s="19"/>
      <c r="R81" s="19"/>
      <c r="S81" s="5" t="s">
        <v>400</v>
      </c>
      <c r="T81" s="5" t="s">
        <v>301</v>
      </c>
      <c r="U81" s="5" t="s">
        <v>174</v>
      </c>
      <c r="V81" s="5">
        <v>7</v>
      </c>
      <c r="W81" s="5" t="s">
        <v>401</v>
      </c>
      <c r="X81" s="5"/>
      <c r="Y81" s="5">
        <v>61</v>
      </c>
      <c r="Z81" s="5"/>
      <c r="AA81" s="5"/>
      <c r="AB81" s="39"/>
    </row>
    <row r="82" spans="1:28" ht="31.5" customHeight="1" x14ac:dyDescent="0.25">
      <c r="A82" s="59" t="s">
        <v>406</v>
      </c>
      <c r="B82" s="5">
        <v>1144</v>
      </c>
      <c r="C82" s="9" t="s">
        <v>407</v>
      </c>
      <c r="D82" s="5" t="s">
        <v>46</v>
      </c>
      <c r="E82" s="5">
        <v>0</v>
      </c>
      <c r="F82" s="12">
        <v>0</v>
      </c>
      <c r="G82" s="5" t="s">
        <v>157</v>
      </c>
      <c r="H82" s="19"/>
      <c r="I82" s="22"/>
      <c r="J82" s="22"/>
      <c r="K82" s="20"/>
      <c r="L82" s="20"/>
      <c r="M82" s="20"/>
      <c r="N82" s="20"/>
      <c r="O82" s="19"/>
      <c r="P82" s="20"/>
      <c r="Q82" s="19"/>
      <c r="R82" s="19"/>
      <c r="S82" s="5" t="s">
        <v>408</v>
      </c>
      <c r="T82" s="5" t="s">
        <v>301</v>
      </c>
      <c r="U82" s="5" t="s">
        <v>174</v>
      </c>
      <c r="V82" s="5">
        <v>12</v>
      </c>
      <c r="W82" s="5" t="s">
        <v>409</v>
      </c>
      <c r="X82" s="5"/>
      <c r="Y82" s="5">
        <v>60</v>
      </c>
      <c r="Z82" s="5"/>
      <c r="AA82" s="5"/>
      <c r="AB82" s="39"/>
    </row>
    <row r="83" spans="1:28" ht="31.5" customHeight="1" x14ac:dyDescent="0.25">
      <c r="A83" s="59" t="s">
        <v>410</v>
      </c>
      <c r="B83" s="5">
        <v>110</v>
      </c>
      <c r="C83" s="9" t="s">
        <v>411</v>
      </c>
      <c r="D83" s="5" t="s">
        <v>46</v>
      </c>
      <c r="E83" s="5">
        <v>2</v>
      </c>
      <c r="F83" s="13">
        <v>1</v>
      </c>
      <c r="G83" s="5" t="s">
        <v>183</v>
      </c>
      <c r="H83" s="19"/>
      <c r="I83" s="22"/>
      <c r="J83" s="22"/>
      <c r="K83" s="20"/>
      <c r="L83" s="20"/>
      <c r="M83" s="20"/>
      <c r="N83" s="20"/>
      <c r="O83" s="19"/>
      <c r="P83" s="20"/>
      <c r="Q83" s="19"/>
      <c r="R83" s="19"/>
      <c r="S83" s="5" t="s">
        <v>408</v>
      </c>
      <c r="T83" s="5" t="s">
        <v>301</v>
      </c>
      <c r="U83" s="5" t="s">
        <v>174</v>
      </c>
      <c r="V83" s="5">
        <v>8</v>
      </c>
      <c r="W83" s="5" t="s">
        <v>409</v>
      </c>
      <c r="X83" s="5"/>
      <c r="Y83" s="5">
        <v>60</v>
      </c>
      <c r="Z83" s="5"/>
      <c r="AA83" s="5"/>
      <c r="AB83" s="39"/>
    </row>
    <row r="84" spans="1:28" ht="31.5" customHeight="1" x14ac:dyDescent="0.25">
      <c r="A84" s="59" t="s">
        <v>412</v>
      </c>
      <c r="B84" s="5"/>
      <c r="C84" s="9" t="s">
        <v>413</v>
      </c>
      <c r="D84" s="5" t="s">
        <v>92</v>
      </c>
      <c r="E84" s="5" t="s">
        <v>38</v>
      </c>
      <c r="F84" s="5" t="s">
        <v>38</v>
      </c>
      <c r="G84" s="5" t="s">
        <v>38</v>
      </c>
      <c r="H84" s="19"/>
      <c r="I84" s="22"/>
      <c r="J84" s="22"/>
      <c r="K84" s="20"/>
      <c r="L84" s="20"/>
      <c r="M84" s="20"/>
      <c r="N84" s="20"/>
      <c r="O84" s="19"/>
      <c r="P84" s="20"/>
      <c r="Q84" s="19"/>
      <c r="R84" s="19"/>
      <c r="S84" s="13"/>
      <c r="T84" s="5" t="s">
        <v>40</v>
      </c>
      <c r="U84" s="5" t="s">
        <v>414</v>
      </c>
      <c r="V84" s="5">
        <v>56</v>
      </c>
      <c r="W84" s="5" t="s">
        <v>415</v>
      </c>
      <c r="X84" s="5"/>
      <c r="Y84" s="5"/>
      <c r="Z84" s="5"/>
      <c r="AA84" s="5"/>
      <c r="AB84" s="39"/>
    </row>
    <row r="85" spans="1:28" ht="31.5" customHeight="1" x14ac:dyDescent="0.25">
      <c r="A85" s="59" t="s">
        <v>416</v>
      </c>
      <c r="B85" s="5"/>
      <c r="C85" s="9" t="s">
        <v>417</v>
      </c>
      <c r="D85" s="5" t="s">
        <v>156</v>
      </c>
      <c r="E85" s="5" t="s">
        <v>38</v>
      </c>
      <c r="F85" s="5" t="s">
        <v>38</v>
      </c>
      <c r="G85" s="5" t="s">
        <v>38</v>
      </c>
      <c r="H85" s="19"/>
      <c r="I85" s="22"/>
      <c r="J85" s="22"/>
      <c r="K85" s="20"/>
      <c r="L85" s="20"/>
      <c r="M85" s="20"/>
      <c r="N85" s="20"/>
      <c r="O85" s="19"/>
      <c r="P85" s="20"/>
      <c r="Q85" s="19"/>
      <c r="R85" s="19"/>
      <c r="S85" s="13"/>
      <c r="T85" s="5" t="s">
        <v>40</v>
      </c>
      <c r="U85" s="5" t="s">
        <v>245</v>
      </c>
      <c r="V85" s="5">
        <v>56</v>
      </c>
      <c r="W85" s="5" t="s">
        <v>415</v>
      </c>
      <c r="X85" s="5"/>
      <c r="Y85" s="5"/>
      <c r="Z85" s="5"/>
      <c r="AA85" s="5"/>
      <c r="AB85" s="39"/>
    </row>
    <row r="86" spans="1:28" ht="31.5" customHeight="1" x14ac:dyDescent="0.25">
      <c r="A86" s="59" t="s">
        <v>418</v>
      </c>
      <c r="B86" s="5">
        <v>122</v>
      </c>
      <c r="C86" s="9" t="s">
        <v>419</v>
      </c>
      <c r="D86" s="5" t="s">
        <v>156</v>
      </c>
      <c r="E86" s="5">
        <v>5</v>
      </c>
      <c r="F86" s="5">
        <v>3</v>
      </c>
      <c r="G86" s="5" t="s">
        <v>420</v>
      </c>
      <c r="H86" s="19"/>
      <c r="I86" s="22"/>
      <c r="J86" s="22"/>
      <c r="K86" s="20"/>
      <c r="L86" s="20"/>
      <c r="M86" s="20"/>
      <c r="N86" s="20"/>
      <c r="O86" s="19"/>
      <c r="P86" s="20"/>
      <c r="Q86" s="19"/>
      <c r="R86" s="19"/>
      <c r="S86" s="13" t="s">
        <v>421</v>
      </c>
      <c r="T86" s="17" t="s">
        <v>49</v>
      </c>
      <c r="U86" s="5" t="s">
        <v>50</v>
      </c>
      <c r="V86" s="5">
        <v>48</v>
      </c>
      <c r="W86" s="5" t="s">
        <v>422</v>
      </c>
      <c r="X86" s="5"/>
      <c r="Y86" s="5">
        <v>60</v>
      </c>
      <c r="Z86" s="5"/>
      <c r="AA86" s="5"/>
      <c r="AB86" s="39"/>
    </row>
    <row r="87" spans="1:28" ht="31.5" customHeight="1" x14ac:dyDescent="0.25">
      <c r="A87" s="59" t="s">
        <v>423</v>
      </c>
      <c r="B87" s="5"/>
      <c r="C87" s="9" t="s">
        <v>424</v>
      </c>
      <c r="D87" s="5" t="s">
        <v>37</v>
      </c>
      <c r="E87" s="5" t="s">
        <v>38</v>
      </c>
      <c r="F87" s="5" t="s">
        <v>38</v>
      </c>
      <c r="G87" s="5" t="s">
        <v>38</v>
      </c>
      <c r="H87" s="19"/>
      <c r="I87" s="22"/>
      <c r="J87" s="22"/>
      <c r="K87" s="20"/>
      <c r="L87" s="20"/>
      <c r="M87" s="20"/>
      <c r="N87" s="20"/>
      <c r="O87" s="19"/>
      <c r="P87" s="20"/>
      <c r="Q87" s="19"/>
      <c r="R87" s="19"/>
      <c r="S87" s="13"/>
      <c r="T87" s="5" t="s">
        <v>40</v>
      </c>
      <c r="U87" s="5" t="s">
        <v>41</v>
      </c>
      <c r="V87" s="5">
        <v>55</v>
      </c>
      <c r="W87" s="5" t="s">
        <v>422</v>
      </c>
      <c r="X87" s="5"/>
      <c r="Y87" s="5"/>
      <c r="Z87" s="5"/>
      <c r="AA87" s="5"/>
      <c r="AB87" s="39"/>
    </row>
    <row r="88" spans="1:28" ht="31.5" customHeight="1" x14ac:dyDescent="0.25">
      <c r="A88" s="59" t="s">
        <v>425</v>
      </c>
      <c r="B88" s="5"/>
      <c r="C88" s="9" t="s">
        <v>426</v>
      </c>
      <c r="D88" s="5" t="s">
        <v>37</v>
      </c>
      <c r="E88" s="5" t="s">
        <v>38</v>
      </c>
      <c r="F88" s="5" t="s">
        <v>38</v>
      </c>
      <c r="G88" s="5" t="s">
        <v>38</v>
      </c>
      <c r="H88" s="19"/>
      <c r="I88" s="22"/>
      <c r="J88" s="22"/>
      <c r="K88" s="20"/>
      <c r="L88" s="20"/>
      <c r="M88" s="20"/>
      <c r="N88" s="20"/>
      <c r="O88" s="19"/>
      <c r="P88" s="20"/>
      <c r="Q88" s="19"/>
      <c r="R88" s="19"/>
      <c r="S88" s="5"/>
      <c r="T88" s="5" t="s">
        <v>40</v>
      </c>
      <c r="U88" s="5" t="s">
        <v>50</v>
      </c>
      <c r="V88" s="5">
        <v>77</v>
      </c>
      <c r="W88" s="5" t="s">
        <v>427</v>
      </c>
      <c r="X88" s="5"/>
      <c r="Y88" s="5"/>
      <c r="Z88" s="5"/>
      <c r="AA88" s="5"/>
      <c r="AB88" s="39"/>
    </row>
    <row r="89" spans="1:28" ht="31.5" customHeight="1" x14ac:dyDescent="0.25">
      <c r="A89" s="59" t="s">
        <v>428</v>
      </c>
      <c r="B89" s="5"/>
      <c r="C89" s="9" t="s">
        <v>413</v>
      </c>
      <c r="D89" s="5" t="s">
        <v>37</v>
      </c>
      <c r="E89" s="5" t="s">
        <v>38</v>
      </c>
      <c r="F89" s="5" t="s">
        <v>38</v>
      </c>
      <c r="G89" s="5" t="s">
        <v>38</v>
      </c>
      <c r="H89" s="19"/>
      <c r="I89" s="22"/>
      <c r="J89" s="22"/>
      <c r="K89" s="20"/>
      <c r="L89" s="20"/>
      <c r="M89" s="20"/>
      <c r="N89" s="20"/>
      <c r="O89" s="19"/>
      <c r="P89" s="20"/>
      <c r="Q89" s="19"/>
      <c r="R89" s="19"/>
      <c r="S89" s="13"/>
      <c r="T89" s="5" t="s">
        <v>40</v>
      </c>
      <c r="U89" s="5" t="s">
        <v>414</v>
      </c>
      <c r="V89" s="5">
        <v>56</v>
      </c>
      <c r="W89" s="5" t="s">
        <v>415</v>
      </c>
      <c r="X89" s="5"/>
      <c r="Y89" s="5"/>
      <c r="Z89" s="5"/>
      <c r="AA89" s="5"/>
      <c r="AB89" s="39"/>
    </row>
    <row r="90" spans="1:28" ht="31.5" customHeight="1" x14ac:dyDescent="0.25">
      <c r="A90" s="59" t="s">
        <v>429</v>
      </c>
      <c r="B90" s="5"/>
      <c r="C90" s="9" t="s">
        <v>413</v>
      </c>
      <c r="D90" s="5" t="s">
        <v>350</v>
      </c>
      <c r="E90" s="5" t="s">
        <v>38</v>
      </c>
      <c r="F90" s="5" t="s">
        <v>38</v>
      </c>
      <c r="G90" s="5" t="s">
        <v>38</v>
      </c>
      <c r="H90" s="19"/>
      <c r="I90" s="22"/>
      <c r="J90" s="22"/>
      <c r="K90" s="20"/>
      <c r="L90" s="20"/>
      <c r="M90" s="20"/>
      <c r="N90" s="20"/>
      <c r="O90" s="19"/>
      <c r="P90" s="20"/>
      <c r="Q90" s="19"/>
      <c r="R90" s="19"/>
      <c r="S90" s="13"/>
      <c r="T90" s="5" t="s">
        <v>40</v>
      </c>
      <c r="U90" s="5" t="s">
        <v>414</v>
      </c>
      <c r="V90" s="5">
        <v>56</v>
      </c>
      <c r="W90" s="5" t="s">
        <v>415</v>
      </c>
      <c r="X90" s="5"/>
      <c r="Y90" s="5"/>
      <c r="Z90" s="5"/>
      <c r="AA90" s="5"/>
      <c r="AB90" s="39"/>
    </row>
    <row r="91" spans="1:28" ht="31.5" customHeight="1" x14ac:dyDescent="0.25">
      <c r="A91" s="59" t="s">
        <v>430</v>
      </c>
      <c r="B91" s="5">
        <v>18</v>
      </c>
      <c r="C91" s="9" t="s">
        <v>431</v>
      </c>
      <c r="D91" s="5" t="s">
        <v>46</v>
      </c>
      <c r="E91" s="5">
        <v>1</v>
      </c>
      <c r="F91" s="12">
        <v>0</v>
      </c>
      <c r="G91" s="5" t="s">
        <v>47</v>
      </c>
      <c r="H91" s="19"/>
      <c r="I91" s="22"/>
      <c r="J91" s="22"/>
      <c r="K91" s="20"/>
      <c r="L91" s="20"/>
      <c r="M91" s="20"/>
      <c r="N91" s="20"/>
      <c r="O91" s="19"/>
      <c r="P91" s="20"/>
      <c r="Q91" s="19"/>
      <c r="R91" s="19"/>
      <c r="S91" s="5" t="s">
        <v>432</v>
      </c>
      <c r="T91" s="5" t="s">
        <v>301</v>
      </c>
      <c r="U91" s="5" t="s">
        <v>174</v>
      </c>
      <c r="V91" s="5">
        <v>10</v>
      </c>
      <c r="W91" s="5" t="s">
        <v>433</v>
      </c>
      <c r="X91" s="5"/>
      <c r="Y91" s="5">
        <v>60</v>
      </c>
      <c r="Z91" s="5"/>
      <c r="AA91" s="5"/>
      <c r="AB91" s="39"/>
    </row>
    <row r="92" spans="1:28" s="6" customFormat="1" ht="31.5" customHeight="1" x14ac:dyDescent="0.25">
      <c r="A92" s="59" t="s">
        <v>434</v>
      </c>
      <c r="B92" s="5">
        <v>39</v>
      </c>
      <c r="C92" s="9" t="s">
        <v>173</v>
      </c>
      <c r="D92" s="5" t="s">
        <v>37</v>
      </c>
      <c r="E92" s="5">
        <v>1</v>
      </c>
      <c r="F92" s="5">
        <v>0</v>
      </c>
      <c r="G92" s="5" t="s">
        <v>47</v>
      </c>
      <c r="H92" s="19"/>
      <c r="I92" s="22"/>
      <c r="J92" s="22"/>
      <c r="K92" s="20"/>
      <c r="L92" s="20"/>
      <c r="M92" s="20"/>
      <c r="N92" s="20"/>
      <c r="O92" s="19"/>
      <c r="P92" s="20"/>
      <c r="Q92" s="19"/>
      <c r="R92" s="19"/>
      <c r="S92" s="5" t="s">
        <v>432</v>
      </c>
      <c r="T92" s="5" t="s">
        <v>40</v>
      </c>
      <c r="U92" s="5" t="s">
        <v>50</v>
      </c>
      <c r="V92" s="5">
        <v>52</v>
      </c>
      <c r="W92" s="5" t="s">
        <v>433</v>
      </c>
      <c r="X92" s="5"/>
      <c r="Y92" s="5">
        <v>60</v>
      </c>
      <c r="Z92" s="5"/>
      <c r="AA92" s="5"/>
      <c r="AB92" s="39"/>
    </row>
    <row r="93" spans="1:28" ht="31.5" customHeight="1" x14ac:dyDescent="0.25">
      <c r="A93" s="59" t="s">
        <v>435</v>
      </c>
      <c r="B93" s="5">
        <v>69</v>
      </c>
      <c r="C93" s="9" t="s">
        <v>436</v>
      </c>
      <c r="D93" s="5" t="s">
        <v>113</v>
      </c>
      <c r="E93" s="5">
        <v>2</v>
      </c>
      <c r="F93" s="12">
        <v>0</v>
      </c>
      <c r="G93" s="5" t="s">
        <v>47</v>
      </c>
      <c r="H93" s="19">
        <v>42874</v>
      </c>
      <c r="I93" s="22"/>
      <c r="J93" s="22"/>
      <c r="K93" s="20"/>
      <c r="L93" s="20"/>
      <c r="M93" s="20"/>
      <c r="N93" s="20"/>
      <c r="O93" s="19"/>
      <c r="P93" s="20"/>
      <c r="Q93" s="19"/>
      <c r="R93" s="19"/>
      <c r="S93" s="5" t="s">
        <v>437</v>
      </c>
      <c r="T93" s="5" t="s">
        <v>40</v>
      </c>
      <c r="U93" s="5" t="s">
        <v>50</v>
      </c>
      <c r="V93" s="5">
        <v>52</v>
      </c>
      <c r="W93" s="5" t="s">
        <v>433</v>
      </c>
      <c r="X93" s="5"/>
      <c r="Y93" s="15">
        <v>186</v>
      </c>
      <c r="Z93" s="5"/>
      <c r="AA93" s="5"/>
      <c r="AB93" s="39"/>
    </row>
    <row r="94" spans="1:28" ht="31.5" customHeight="1" x14ac:dyDescent="0.25">
      <c r="A94" s="59" t="s">
        <v>438</v>
      </c>
      <c r="B94" s="5"/>
      <c r="C94" s="9" t="s">
        <v>439</v>
      </c>
      <c r="D94" s="5" t="s">
        <v>384</v>
      </c>
      <c r="E94" s="5" t="s">
        <v>38</v>
      </c>
      <c r="F94" s="5" t="s">
        <v>38</v>
      </c>
      <c r="G94" s="5" t="s">
        <v>38</v>
      </c>
      <c r="H94" s="19"/>
      <c r="I94" s="22"/>
      <c r="J94" s="22"/>
      <c r="K94" s="20"/>
      <c r="L94" s="20"/>
      <c r="M94" s="20"/>
      <c r="N94" s="20"/>
      <c r="O94" s="19"/>
      <c r="P94" s="20"/>
      <c r="Q94" s="19"/>
      <c r="R94" s="19"/>
      <c r="S94" s="5"/>
      <c r="T94" s="5" t="s">
        <v>40</v>
      </c>
      <c r="U94" s="5" t="s">
        <v>245</v>
      </c>
      <c r="V94" s="5">
        <v>48</v>
      </c>
      <c r="W94" s="5" t="s">
        <v>296</v>
      </c>
      <c r="X94" s="5"/>
      <c r="Y94" s="5"/>
      <c r="Z94" s="5"/>
      <c r="AA94" s="5"/>
      <c r="AB94" s="39"/>
    </row>
    <row r="95" spans="1:28" ht="31.5" customHeight="1" x14ac:dyDescent="0.25">
      <c r="A95" s="59" t="s">
        <v>440</v>
      </c>
      <c r="B95" s="5"/>
      <c r="C95" s="9" t="s">
        <v>441</v>
      </c>
      <c r="D95" s="5" t="s">
        <v>37</v>
      </c>
      <c r="E95" s="5" t="s">
        <v>38</v>
      </c>
      <c r="F95" s="5" t="s">
        <v>38</v>
      </c>
      <c r="G95" s="5" t="s">
        <v>38</v>
      </c>
      <c r="H95" s="19"/>
      <c r="I95" s="22"/>
      <c r="J95" s="22"/>
      <c r="K95" s="20"/>
      <c r="L95" s="20"/>
      <c r="M95" s="20"/>
      <c r="N95" s="20"/>
      <c r="O95" s="19"/>
      <c r="P95" s="20"/>
      <c r="Q95" s="19"/>
      <c r="R95" s="19"/>
      <c r="S95" s="5"/>
      <c r="T95" s="5" t="s">
        <v>608</v>
      </c>
      <c r="U95" s="5" t="s">
        <v>414</v>
      </c>
      <c r="V95" s="5">
        <v>47</v>
      </c>
      <c r="W95" s="5" t="s">
        <v>442</v>
      </c>
      <c r="X95" s="5"/>
      <c r="Y95" s="5"/>
      <c r="Z95" s="5"/>
      <c r="AA95" s="5"/>
      <c r="AB95" s="39"/>
    </row>
    <row r="96" spans="1:28" ht="31.5" customHeight="1" x14ac:dyDescent="0.25">
      <c r="A96" s="59" t="s">
        <v>443</v>
      </c>
      <c r="B96" s="5">
        <v>120</v>
      </c>
      <c r="C96" s="9" t="s">
        <v>444</v>
      </c>
      <c r="D96" s="5" t="s">
        <v>46</v>
      </c>
      <c r="E96" s="5">
        <v>4</v>
      </c>
      <c r="F96" s="5">
        <v>3</v>
      </c>
      <c r="G96" s="5" t="s">
        <v>445</v>
      </c>
      <c r="H96" s="19"/>
      <c r="I96" s="22"/>
      <c r="J96" s="22"/>
      <c r="K96" s="20"/>
      <c r="L96" s="20"/>
      <c r="M96" s="20"/>
      <c r="N96" s="20"/>
      <c r="O96" s="19"/>
      <c r="P96" s="20"/>
      <c r="Q96" s="19"/>
      <c r="R96" s="19"/>
      <c r="S96" s="5" t="s">
        <v>446</v>
      </c>
      <c r="T96" s="5" t="s">
        <v>301</v>
      </c>
      <c r="U96" s="5" t="s">
        <v>174</v>
      </c>
      <c r="V96" s="5">
        <v>7</v>
      </c>
      <c r="W96" s="5" t="s">
        <v>442</v>
      </c>
      <c r="X96" s="5"/>
      <c r="Y96" s="5">
        <v>60</v>
      </c>
      <c r="Z96" s="5"/>
      <c r="AA96" s="5"/>
      <c r="AB96" s="39"/>
    </row>
    <row r="97" spans="1:28" ht="31.5" customHeight="1" x14ac:dyDescent="0.25">
      <c r="A97" s="59" t="s">
        <v>447</v>
      </c>
      <c r="B97" s="5"/>
      <c r="C97" s="9" t="s">
        <v>448</v>
      </c>
      <c r="D97" s="5" t="s">
        <v>113</v>
      </c>
      <c r="E97" s="5" t="s">
        <v>38</v>
      </c>
      <c r="F97" s="5" t="s">
        <v>38</v>
      </c>
      <c r="G97" s="5" t="s">
        <v>38</v>
      </c>
      <c r="H97" s="19"/>
      <c r="I97" s="22"/>
      <c r="J97" s="22"/>
      <c r="K97" s="20"/>
      <c r="L97" s="20"/>
      <c r="M97" s="20"/>
      <c r="N97" s="20"/>
      <c r="O97" s="19"/>
      <c r="P97" s="20"/>
      <c r="Q97" s="19"/>
      <c r="R97" s="19"/>
      <c r="S97" s="5"/>
      <c r="T97" s="5" t="s">
        <v>49</v>
      </c>
      <c r="U97" s="5" t="s">
        <v>41</v>
      </c>
      <c r="V97" s="5">
        <v>35</v>
      </c>
      <c r="W97" s="5" t="s">
        <v>449</v>
      </c>
      <c r="X97" s="5"/>
      <c r="Y97" s="5"/>
      <c r="Z97" s="5"/>
      <c r="AA97" s="5"/>
      <c r="AB97" s="39"/>
    </row>
    <row r="98" spans="1:28" ht="31.5" customHeight="1" x14ac:dyDescent="0.25">
      <c r="A98" s="59" t="s">
        <v>450</v>
      </c>
      <c r="B98" s="5"/>
      <c r="C98" s="9" t="s">
        <v>451</v>
      </c>
      <c r="D98" s="5" t="s">
        <v>37</v>
      </c>
      <c r="E98" s="5" t="s">
        <v>38</v>
      </c>
      <c r="F98" s="5" t="s">
        <v>38</v>
      </c>
      <c r="G98" s="5" t="s">
        <v>38</v>
      </c>
      <c r="H98" s="19"/>
      <c r="I98" s="22"/>
      <c r="J98" s="22"/>
      <c r="K98" s="20"/>
      <c r="L98" s="20"/>
      <c r="M98" s="20"/>
      <c r="N98" s="20"/>
      <c r="O98" s="19"/>
      <c r="P98" s="20"/>
      <c r="Q98" s="19"/>
      <c r="R98" s="19"/>
      <c r="S98" s="5"/>
      <c r="T98" s="5" t="s">
        <v>40</v>
      </c>
      <c r="U98" s="5" t="s">
        <v>452</v>
      </c>
      <c r="V98" s="5">
        <v>42</v>
      </c>
      <c r="W98" s="5" t="s">
        <v>453</v>
      </c>
      <c r="X98" s="5"/>
      <c r="Y98" s="5"/>
      <c r="Z98" s="5"/>
      <c r="AA98" s="5"/>
      <c r="AB98" s="39"/>
    </row>
    <row r="99" spans="1:28" ht="31.5" customHeight="1" x14ac:dyDescent="0.25">
      <c r="A99" s="59" t="s">
        <v>454</v>
      </c>
      <c r="B99" s="5"/>
      <c r="C99" s="9" t="s">
        <v>455</v>
      </c>
      <c r="D99" s="5" t="s">
        <v>37</v>
      </c>
      <c r="E99" s="5" t="s">
        <v>38</v>
      </c>
      <c r="F99" s="5" t="s">
        <v>38</v>
      </c>
      <c r="G99" s="5" t="s">
        <v>38</v>
      </c>
      <c r="H99" s="19"/>
      <c r="I99" s="22"/>
      <c r="J99" s="22"/>
      <c r="K99" s="20"/>
      <c r="L99" s="20"/>
      <c r="M99" s="20"/>
      <c r="N99" s="20"/>
      <c r="O99" s="19"/>
      <c r="P99" s="20"/>
      <c r="Q99" s="19"/>
      <c r="R99" s="19"/>
      <c r="S99" s="5"/>
      <c r="T99" s="5" t="s">
        <v>49</v>
      </c>
      <c r="U99" s="5" t="s">
        <v>456</v>
      </c>
      <c r="V99" s="5">
        <v>17</v>
      </c>
      <c r="W99" s="5" t="s">
        <v>453</v>
      </c>
      <c r="X99" s="5"/>
      <c r="Y99" s="5"/>
      <c r="Z99" s="5"/>
      <c r="AA99" s="5"/>
      <c r="AB99" s="39"/>
    </row>
    <row r="100" spans="1:28" ht="31.5" customHeight="1" x14ac:dyDescent="0.25">
      <c r="A100" s="59" t="s">
        <v>457</v>
      </c>
      <c r="B100" s="5">
        <v>812</v>
      </c>
      <c r="C100" s="9" t="s">
        <v>458</v>
      </c>
      <c r="D100" s="5" t="s">
        <v>46</v>
      </c>
      <c r="E100" s="5">
        <v>1</v>
      </c>
      <c r="F100" s="13">
        <v>1</v>
      </c>
      <c r="G100" s="5" t="s">
        <v>459</v>
      </c>
      <c r="H100" s="19"/>
      <c r="I100" s="22"/>
      <c r="J100" s="22"/>
      <c r="K100" s="20"/>
      <c r="L100" s="20"/>
      <c r="M100" s="20"/>
      <c r="N100" s="20"/>
      <c r="O100" s="19"/>
      <c r="P100" s="20"/>
      <c r="Q100" s="19"/>
      <c r="R100" s="19"/>
      <c r="S100" s="5" t="s">
        <v>460</v>
      </c>
      <c r="T100" s="5" t="s">
        <v>49</v>
      </c>
      <c r="U100" s="5" t="s">
        <v>174</v>
      </c>
      <c r="V100" s="5">
        <v>30</v>
      </c>
      <c r="W100" s="5" t="s">
        <v>461</v>
      </c>
      <c r="X100" s="5"/>
      <c r="Y100" s="5">
        <v>60</v>
      </c>
      <c r="Z100" s="5"/>
      <c r="AA100" s="5"/>
      <c r="AB100" s="39"/>
    </row>
    <row r="101" spans="1:28" ht="31.5" customHeight="1" x14ac:dyDescent="0.25">
      <c r="A101" s="59" t="s">
        <v>462</v>
      </c>
      <c r="B101" s="5">
        <v>797</v>
      </c>
      <c r="C101" s="9" t="s">
        <v>463</v>
      </c>
      <c r="D101" s="5" t="s">
        <v>46</v>
      </c>
      <c r="E101" s="5">
        <v>1</v>
      </c>
      <c r="F101" s="12">
        <v>0</v>
      </c>
      <c r="G101" s="5" t="s">
        <v>228</v>
      </c>
      <c r="H101" s="19"/>
      <c r="I101" s="22"/>
      <c r="J101" s="22"/>
      <c r="K101" s="20"/>
      <c r="L101" s="20"/>
      <c r="M101" s="20"/>
      <c r="N101" s="20"/>
      <c r="O101" s="19"/>
      <c r="P101" s="20"/>
      <c r="Q101" s="19"/>
      <c r="R101" s="19"/>
      <c r="S101" s="5" t="s">
        <v>460</v>
      </c>
      <c r="T101" s="5" t="s">
        <v>40</v>
      </c>
      <c r="U101" s="5" t="s">
        <v>50</v>
      </c>
      <c r="V101" s="5">
        <v>41</v>
      </c>
      <c r="W101" s="5" t="s">
        <v>461</v>
      </c>
      <c r="X101" s="5"/>
      <c r="Y101" s="5">
        <v>60</v>
      </c>
      <c r="Z101" s="5"/>
      <c r="AA101" s="5"/>
      <c r="AB101" s="39"/>
    </row>
    <row r="102" spans="1:28" ht="31.5" customHeight="1" x14ac:dyDescent="0.25">
      <c r="A102" s="59" t="s">
        <v>464</v>
      </c>
      <c r="B102" s="5">
        <v>107</v>
      </c>
      <c r="C102" s="9" t="s">
        <v>465</v>
      </c>
      <c r="D102" s="5" t="s">
        <v>156</v>
      </c>
      <c r="E102" s="5">
        <v>2</v>
      </c>
      <c r="F102" s="13">
        <v>1</v>
      </c>
      <c r="G102" s="5" t="s">
        <v>183</v>
      </c>
      <c r="H102" s="19"/>
      <c r="I102" s="22"/>
      <c r="J102" s="22"/>
      <c r="K102" s="20"/>
      <c r="L102" s="20"/>
      <c r="M102" s="20"/>
      <c r="N102" s="20"/>
      <c r="O102" s="19"/>
      <c r="P102" s="20"/>
      <c r="Q102" s="19"/>
      <c r="R102" s="19"/>
      <c r="S102" s="5" t="s">
        <v>460</v>
      </c>
      <c r="T102" s="5" t="s">
        <v>40</v>
      </c>
      <c r="U102" s="5" t="s">
        <v>50</v>
      </c>
      <c r="V102" s="5">
        <v>41</v>
      </c>
      <c r="W102" s="5" t="s">
        <v>461</v>
      </c>
      <c r="X102" s="5"/>
      <c r="Y102" s="5">
        <v>60</v>
      </c>
      <c r="Z102" s="5"/>
      <c r="AA102" s="5"/>
      <c r="AB102" s="39"/>
    </row>
    <row r="103" spans="1:28" ht="31.5" customHeight="1" x14ac:dyDescent="0.25">
      <c r="A103" s="59" t="s">
        <v>466</v>
      </c>
      <c r="B103" s="5"/>
      <c r="C103" s="9" t="s">
        <v>467</v>
      </c>
      <c r="D103" s="5" t="s">
        <v>37</v>
      </c>
      <c r="E103" s="5" t="s">
        <v>38</v>
      </c>
      <c r="F103" s="5" t="s">
        <v>38</v>
      </c>
      <c r="G103" s="5" t="s">
        <v>38</v>
      </c>
      <c r="H103" s="19"/>
      <c r="I103" s="22"/>
      <c r="J103" s="22"/>
      <c r="K103" s="20"/>
      <c r="L103" s="20"/>
      <c r="M103" s="20"/>
      <c r="N103" s="20"/>
      <c r="O103" s="19"/>
      <c r="P103" s="20"/>
      <c r="Q103" s="19"/>
      <c r="R103" s="19"/>
      <c r="S103" s="5"/>
      <c r="T103" s="5" t="s">
        <v>49</v>
      </c>
      <c r="U103" s="5" t="s">
        <v>41</v>
      </c>
      <c r="V103" s="5">
        <v>17</v>
      </c>
      <c r="W103" s="5" t="s">
        <v>120</v>
      </c>
      <c r="X103" s="5"/>
      <c r="Y103" s="5"/>
      <c r="Z103" s="5"/>
      <c r="AA103" s="5"/>
      <c r="AB103" s="39"/>
    </row>
    <row r="104" spans="1:28" ht="31.5" customHeight="1" x14ac:dyDescent="0.25">
      <c r="A104" s="59" t="s">
        <v>468</v>
      </c>
      <c r="B104" s="5">
        <v>90</v>
      </c>
      <c r="C104" s="26" t="s">
        <v>469</v>
      </c>
      <c r="D104" s="5" t="s">
        <v>46</v>
      </c>
      <c r="E104" s="5">
        <v>4</v>
      </c>
      <c r="F104" s="13">
        <v>1</v>
      </c>
      <c r="G104" s="5" t="s">
        <v>295</v>
      </c>
      <c r="H104" s="19"/>
      <c r="I104" s="22"/>
      <c r="J104" s="22"/>
      <c r="K104" s="20"/>
      <c r="L104" s="20"/>
      <c r="M104" s="20"/>
      <c r="N104" s="20"/>
      <c r="O104" s="19"/>
      <c r="P104" s="20"/>
      <c r="Q104" s="19"/>
      <c r="R104" s="19"/>
      <c r="S104" s="5" t="s">
        <v>470</v>
      </c>
      <c r="T104" s="5" t="s">
        <v>301</v>
      </c>
      <c r="U104" s="5" t="s">
        <v>174</v>
      </c>
      <c r="V104" s="5">
        <v>10</v>
      </c>
      <c r="W104" s="5" t="s">
        <v>120</v>
      </c>
      <c r="X104" s="5"/>
      <c r="Y104" s="5">
        <v>60</v>
      </c>
      <c r="Z104" s="5"/>
      <c r="AA104" s="5"/>
      <c r="AB104" s="39"/>
    </row>
    <row r="105" spans="1:28" ht="31.5" customHeight="1" x14ac:dyDescent="0.25">
      <c r="A105" s="59" t="s">
        <v>471</v>
      </c>
      <c r="B105" s="5">
        <v>37</v>
      </c>
      <c r="C105" s="9" t="s">
        <v>472</v>
      </c>
      <c r="D105" s="5" t="s">
        <v>99</v>
      </c>
      <c r="E105" s="5">
        <v>2</v>
      </c>
      <c r="F105" s="12">
        <v>0</v>
      </c>
      <c r="G105" s="5" t="s">
        <v>47</v>
      </c>
      <c r="H105" s="19"/>
      <c r="I105" s="22"/>
      <c r="J105" s="22"/>
      <c r="K105" s="20"/>
      <c r="L105" s="20"/>
      <c r="M105" s="20"/>
      <c r="N105" s="20"/>
      <c r="O105" s="19"/>
      <c r="P105" s="20"/>
      <c r="Q105" s="19"/>
      <c r="R105" s="19"/>
      <c r="S105" s="5" t="s">
        <v>473</v>
      </c>
      <c r="T105" s="5" t="s">
        <v>40</v>
      </c>
      <c r="U105" s="5" t="s">
        <v>50</v>
      </c>
      <c r="V105" s="5">
        <v>26</v>
      </c>
      <c r="W105" s="5" t="s">
        <v>39</v>
      </c>
      <c r="X105" s="5"/>
      <c r="Y105" s="5">
        <v>61</v>
      </c>
      <c r="Z105" s="5"/>
      <c r="AA105" s="5"/>
      <c r="AB105" s="39"/>
    </row>
    <row r="106" spans="1:28" ht="31.5" customHeight="1" x14ac:dyDescent="0.25">
      <c r="A106" s="59" t="s">
        <v>474</v>
      </c>
      <c r="B106" s="5">
        <v>14</v>
      </c>
      <c r="C106" s="9" t="s">
        <v>475</v>
      </c>
      <c r="D106" s="5" t="s">
        <v>156</v>
      </c>
      <c r="E106" s="12">
        <v>19</v>
      </c>
      <c r="F106" s="5">
        <v>12</v>
      </c>
      <c r="G106" s="5" t="s">
        <v>611</v>
      </c>
      <c r="H106" s="19"/>
      <c r="I106" s="22"/>
      <c r="J106" s="22"/>
      <c r="K106" s="20"/>
      <c r="L106" s="20"/>
      <c r="M106" s="20"/>
      <c r="N106" s="20"/>
      <c r="O106" s="19"/>
      <c r="P106" s="20"/>
      <c r="Q106" s="19"/>
      <c r="R106" s="19"/>
      <c r="S106" s="5" t="s">
        <v>476</v>
      </c>
      <c r="T106" s="5" t="s">
        <v>40</v>
      </c>
      <c r="U106" s="5" t="s">
        <v>50</v>
      </c>
      <c r="V106" s="5">
        <v>18</v>
      </c>
      <c r="W106" s="5" t="s">
        <v>477</v>
      </c>
      <c r="X106" s="5"/>
      <c r="Y106" s="5">
        <v>61</v>
      </c>
      <c r="Z106" s="5"/>
      <c r="AA106" s="5"/>
      <c r="AB106" s="39"/>
    </row>
    <row r="107" spans="1:28" ht="31.5" customHeight="1" x14ac:dyDescent="0.25">
      <c r="A107" s="59" t="s">
        <v>478</v>
      </c>
      <c r="B107" s="5">
        <v>20</v>
      </c>
      <c r="C107" s="9" t="s">
        <v>479</v>
      </c>
      <c r="D107" s="5" t="s">
        <v>113</v>
      </c>
      <c r="E107" s="5">
        <v>2</v>
      </c>
      <c r="F107" s="12">
        <v>0</v>
      </c>
      <c r="G107" s="5" t="s">
        <v>47</v>
      </c>
      <c r="H107" s="19"/>
      <c r="I107" s="22"/>
      <c r="J107" s="22"/>
      <c r="K107" s="20"/>
      <c r="L107" s="20"/>
      <c r="M107" s="20"/>
      <c r="N107" s="20"/>
      <c r="O107" s="19"/>
      <c r="P107" s="20"/>
      <c r="Q107" s="19"/>
      <c r="R107" s="19"/>
      <c r="S107" s="5" t="s">
        <v>476</v>
      </c>
      <c r="T107" s="5" t="s">
        <v>40</v>
      </c>
      <c r="U107" s="5" t="s">
        <v>50</v>
      </c>
      <c r="V107" s="5">
        <v>18</v>
      </c>
      <c r="W107" s="5" t="s">
        <v>477</v>
      </c>
      <c r="X107" s="5"/>
      <c r="Y107" s="5">
        <v>61</v>
      </c>
      <c r="Z107" s="5"/>
      <c r="AA107" s="5"/>
      <c r="AB107" s="39"/>
    </row>
    <row r="108" spans="1:28" ht="31.5" customHeight="1" x14ac:dyDescent="0.25">
      <c r="A108" s="59" t="s">
        <v>480</v>
      </c>
      <c r="B108" s="5">
        <v>63</v>
      </c>
      <c r="C108" s="9" t="s">
        <v>481</v>
      </c>
      <c r="D108" s="5" t="s">
        <v>156</v>
      </c>
      <c r="E108" s="5">
        <v>1</v>
      </c>
      <c r="F108" s="12">
        <v>0</v>
      </c>
      <c r="G108" s="5" t="s">
        <v>47</v>
      </c>
      <c r="H108" s="19"/>
      <c r="I108" s="22"/>
      <c r="J108" s="22"/>
      <c r="K108" s="20"/>
      <c r="L108" s="20"/>
      <c r="M108" s="20"/>
      <c r="N108" s="20"/>
      <c r="O108" s="19"/>
      <c r="P108" s="20"/>
      <c r="Q108" s="19"/>
      <c r="R108" s="19"/>
      <c r="S108" s="5" t="s">
        <v>476</v>
      </c>
      <c r="T108" s="5" t="s">
        <v>40</v>
      </c>
      <c r="U108" s="5" t="s">
        <v>50</v>
      </c>
      <c r="V108" s="5">
        <v>18</v>
      </c>
      <c r="W108" s="5" t="s">
        <v>477</v>
      </c>
      <c r="X108" s="5"/>
      <c r="Y108" s="5">
        <v>61</v>
      </c>
      <c r="Z108" s="5"/>
      <c r="AA108" s="5"/>
      <c r="AB108" s="39"/>
    </row>
    <row r="109" spans="1:28" ht="31.5" customHeight="1" x14ac:dyDescent="0.25">
      <c r="A109" s="59" t="s">
        <v>482</v>
      </c>
      <c r="B109" s="5">
        <v>78</v>
      </c>
      <c r="C109" s="9" t="s">
        <v>483</v>
      </c>
      <c r="D109" s="5" t="s">
        <v>113</v>
      </c>
      <c r="E109" s="5">
        <v>1</v>
      </c>
      <c r="F109" s="12">
        <v>0</v>
      </c>
      <c r="G109" s="5" t="s">
        <v>47</v>
      </c>
      <c r="H109" s="19"/>
      <c r="I109" s="22"/>
      <c r="J109" s="22"/>
      <c r="K109" s="20"/>
      <c r="L109" s="20"/>
      <c r="M109" s="20"/>
      <c r="N109" s="20"/>
      <c r="O109" s="19"/>
      <c r="P109" s="20"/>
      <c r="Q109" s="19"/>
      <c r="R109" s="19"/>
      <c r="S109" s="5" t="s">
        <v>476</v>
      </c>
      <c r="T109" s="5" t="s">
        <v>40</v>
      </c>
      <c r="U109" s="5" t="s">
        <v>50</v>
      </c>
      <c r="V109" s="5">
        <v>18</v>
      </c>
      <c r="W109" s="5" t="s">
        <v>477</v>
      </c>
      <c r="X109" s="5"/>
      <c r="Y109" s="5">
        <v>61</v>
      </c>
      <c r="Z109" s="5"/>
      <c r="AA109" s="5"/>
      <c r="AB109" s="39"/>
    </row>
    <row r="110" spans="1:28" ht="31.5" customHeight="1" x14ac:dyDescent="0.25">
      <c r="A110" s="59" t="s">
        <v>484</v>
      </c>
      <c r="B110" s="5">
        <v>120</v>
      </c>
      <c r="C110" s="9" t="s">
        <v>485</v>
      </c>
      <c r="D110" s="5" t="s">
        <v>99</v>
      </c>
      <c r="E110" s="12">
        <v>7</v>
      </c>
      <c r="F110" s="5">
        <v>4</v>
      </c>
      <c r="G110" s="5" t="s">
        <v>169</v>
      </c>
      <c r="H110" s="19"/>
      <c r="I110" s="22"/>
      <c r="J110" s="22"/>
      <c r="K110" s="20"/>
      <c r="L110" s="20"/>
      <c r="M110" s="20"/>
      <c r="N110" s="20"/>
      <c r="O110" s="19"/>
      <c r="P110" s="20"/>
      <c r="Q110" s="19"/>
      <c r="R110" s="19"/>
      <c r="S110" s="5" t="s">
        <v>476</v>
      </c>
      <c r="T110" s="5" t="s">
        <v>40</v>
      </c>
      <c r="U110" s="5" t="s">
        <v>50</v>
      </c>
      <c r="V110" s="5">
        <v>18</v>
      </c>
      <c r="W110" s="5" t="s">
        <v>477</v>
      </c>
      <c r="X110" s="5"/>
      <c r="Y110" s="5">
        <v>61</v>
      </c>
      <c r="Z110" s="5"/>
      <c r="AA110" s="5"/>
      <c r="AB110" s="39"/>
    </row>
    <row r="111" spans="1:28" ht="31.5" customHeight="1" x14ac:dyDescent="0.25">
      <c r="A111" s="59" t="s">
        <v>486</v>
      </c>
      <c r="B111" s="5">
        <v>41</v>
      </c>
      <c r="C111" s="9" t="s">
        <v>487</v>
      </c>
      <c r="D111" s="5" t="s">
        <v>46</v>
      </c>
      <c r="E111" s="5">
        <v>2</v>
      </c>
      <c r="F111" s="12">
        <v>0</v>
      </c>
      <c r="G111" s="5" t="s">
        <v>47</v>
      </c>
      <c r="H111" s="19"/>
      <c r="I111" s="22"/>
      <c r="J111" s="22"/>
      <c r="K111" s="20"/>
      <c r="L111" s="20"/>
      <c r="M111" s="20"/>
      <c r="N111" s="20"/>
      <c r="O111" s="19"/>
      <c r="P111" s="20"/>
      <c r="Q111" s="19"/>
      <c r="R111" s="19"/>
      <c r="S111" s="5" t="s">
        <v>488</v>
      </c>
      <c r="T111" s="5" t="s">
        <v>40</v>
      </c>
      <c r="U111" s="5" t="s">
        <v>50</v>
      </c>
      <c r="V111" s="5">
        <v>17</v>
      </c>
      <c r="W111" s="5" t="s">
        <v>489</v>
      </c>
      <c r="X111" s="5"/>
      <c r="Y111" s="5">
        <v>61</v>
      </c>
      <c r="Z111" s="5"/>
      <c r="AA111" s="5"/>
      <c r="AB111" s="39"/>
    </row>
    <row r="112" spans="1:28" ht="31.5" customHeight="1" x14ac:dyDescent="0.25">
      <c r="A112" s="59" t="s">
        <v>490</v>
      </c>
      <c r="B112" s="5">
        <v>548</v>
      </c>
      <c r="C112" s="9" t="s">
        <v>491</v>
      </c>
      <c r="D112" s="5" t="s">
        <v>46</v>
      </c>
      <c r="E112" s="5">
        <v>3</v>
      </c>
      <c r="F112" s="12">
        <v>0</v>
      </c>
      <c r="G112" s="5" t="s">
        <v>492</v>
      </c>
      <c r="H112" s="19"/>
      <c r="I112" s="22"/>
      <c r="J112" s="22"/>
      <c r="K112" s="20"/>
      <c r="L112" s="20"/>
      <c r="M112" s="20"/>
      <c r="N112" s="20"/>
      <c r="O112" s="19"/>
      <c r="P112" s="20"/>
      <c r="Q112" s="19"/>
      <c r="R112" s="19"/>
      <c r="S112" s="5" t="s">
        <v>488</v>
      </c>
      <c r="T112" s="5" t="s">
        <v>301</v>
      </c>
      <c r="U112" s="5" t="s">
        <v>174</v>
      </c>
      <c r="V112" s="5">
        <v>6</v>
      </c>
      <c r="W112" s="5" t="s">
        <v>489</v>
      </c>
      <c r="X112" s="5"/>
      <c r="Y112" s="5">
        <v>61</v>
      </c>
      <c r="Z112" s="5"/>
      <c r="AA112" s="5"/>
      <c r="AB112" s="39"/>
    </row>
    <row r="113" spans="1:28" ht="31.5" customHeight="1" x14ac:dyDescent="0.25">
      <c r="A113" s="10" t="s">
        <v>493</v>
      </c>
      <c r="B113" s="5">
        <v>538</v>
      </c>
      <c r="C113" s="9" t="s">
        <v>494</v>
      </c>
      <c r="D113" s="5" t="s">
        <v>99</v>
      </c>
      <c r="E113" s="5">
        <v>1</v>
      </c>
      <c r="F113" s="5">
        <v>4</v>
      </c>
      <c r="G113" s="5" t="s">
        <v>495</v>
      </c>
      <c r="H113" s="19">
        <v>42704</v>
      </c>
      <c r="I113" s="22">
        <v>2</v>
      </c>
      <c r="J113" s="52"/>
      <c r="K113" s="19"/>
      <c r="L113" s="24"/>
      <c r="M113" s="19"/>
      <c r="N113" s="19"/>
      <c r="O113" s="24"/>
      <c r="P113" s="24"/>
      <c r="Q113" s="19"/>
      <c r="R113" s="37"/>
      <c r="S113" s="14" t="s">
        <v>433</v>
      </c>
      <c r="T113" s="17" t="s">
        <v>49</v>
      </c>
      <c r="U113" s="5" t="s">
        <v>50</v>
      </c>
      <c r="V113" s="15">
        <v>203</v>
      </c>
      <c r="W113" s="5" t="s">
        <v>203</v>
      </c>
      <c r="X113" s="5"/>
      <c r="Y113" s="16">
        <v>165</v>
      </c>
      <c r="Z113" s="5" t="s">
        <v>498</v>
      </c>
      <c r="AA113" s="5"/>
      <c r="AB113" s="39"/>
    </row>
    <row r="114" spans="1:28" ht="31.5" customHeight="1" x14ac:dyDescent="0.25">
      <c r="A114" s="59" t="s">
        <v>499</v>
      </c>
      <c r="B114" s="5">
        <v>2</v>
      </c>
      <c r="C114" s="26" t="s">
        <v>500</v>
      </c>
      <c r="D114" s="5" t="s">
        <v>46</v>
      </c>
      <c r="E114" s="12">
        <v>13</v>
      </c>
      <c r="F114" s="13">
        <v>1</v>
      </c>
      <c r="G114" s="5" t="s">
        <v>501</v>
      </c>
      <c r="H114" s="19"/>
      <c r="I114" s="22"/>
      <c r="J114" s="22"/>
      <c r="K114" s="20"/>
      <c r="L114" s="20"/>
      <c r="M114" s="20"/>
      <c r="N114" s="20"/>
      <c r="O114" s="19"/>
      <c r="P114" s="20"/>
      <c r="Q114" s="19"/>
      <c r="R114" s="19"/>
      <c r="S114" s="5" t="s">
        <v>502</v>
      </c>
      <c r="T114" s="5" t="s">
        <v>40</v>
      </c>
      <c r="U114" s="5" t="s">
        <v>174</v>
      </c>
      <c r="V114" s="5">
        <v>12</v>
      </c>
      <c r="W114" s="5" t="s">
        <v>503</v>
      </c>
      <c r="X114" s="5"/>
      <c r="Y114" s="5">
        <v>61</v>
      </c>
      <c r="Z114" s="5"/>
      <c r="AA114" s="5"/>
      <c r="AB114" s="39"/>
    </row>
    <row r="115" spans="1:28" ht="31.5" customHeight="1" x14ac:dyDescent="0.25">
      <c r="A115" s="59" t="s">
        <v>504</v>
      </c>
      <c r="B115" s="5">
        <v>796</v>
      </c>
      <c r="C115" s="9" t="s">
        <v>505</v>
      </c>
      <c r="D115" s="5" t="s">
        <v>46</v>
      </c>
      <c r="E115" s="5">
        <v>1</v>
      </c>
      <c r="F115" s="12">
        <v>0</v>
      </c>
      <c r="G115" s="5" t="s">
        <v>228</v>
      </c>
      <c r="H115" s="19"/>
      <c r="I115" s="22"/>
      <c r="J115" s="22"/>
      <c r="K115" s="20"/>
      <c r="L115" s="20"/>
      <c r="M115" s="20"/>
      <c r="N115" s="20"/>
      <c r="O115" s="19"/>
      <c r="P115" s="20"/>
      <c r="Q115" s="19"/>
      <c r="R115" s="19"/>
      <c r="S115" s="5" t="s">
        <v>502</v>
      </c>
      <c r="T115" s="5" t="s">
        <v>40</v>
      </c>
      <c r="U115" s="5" t="s">
        <v>174</v>
      </c>
      <c r="V115" s="5">
        <v>12</v>
      </c>
      <c r="W115" s="5" t="s">
        <v>503</v>
      </c>
      <c r="X115" s="5"/>
      <c r="Y115" s="5">
        <v>61</v>
      </c>
      <c r="Z115" s="5"/>
      <c r="AA115" s="5"/>
      <c r="AB115" s="39"/>
    </row>
    <row r="116" spans="1:28" ht="31.5" customHeight="1" x14ac:dyDescent="0.25">
      <c r="A116" s="59" t="s">
        <v>506</v>
      </c>
      <c r="B116" s="5">
        <v>67</v>
      </c>
      <c r="C116" s="9" t="s">
        <v>507</v>
      </c>
      <c r="D116" s="5" t="s">
        <v>46</v>
      </c>
      <c r="E116" s="5">
        <v>2</v>
      </c>
      <c r="F116" s="12">
        <v>0</v>
      </c>
      <c r="G116" s="5" t="s">
        <v>47</v>
      </c>
      <c r="H116" s="19"/>
      <c r="I116" s="22"/>
      <c r="J116" s="22"/>
      <c r="K116" s="20"/>
      <c r="L116" s="20"/>
      <c r="M116" s="20"/>
      <c r="N116" s="20"/>
      <c r="O116" s="19"/>
      <c r="P116" s="20"/>
      <c r="Q116" s="19"/>
      <c r="R116" s="19"/>
      <c r="S116" s="5" t="s">
        <v>502</v>
      </c>
      <c r="T116" s="5" t="s">
        <v>40</v>
      </c>
      <c r="U116" s="5" t="s">
        <v>174</v>
      </c>
      <c r="V116" s="5">
        <v>12</v>
      </c>
      <c r="W116" s="5" t="s">
        <v>503</v>
      </c>
      <c r="X116" s="5"/>
      <c r="Y116" s="5">
        <v>61</v>
      </c>
      <c r="Z116" s="5"/>
      <c r="AA116" s="5"/>
      <c r="AB116" s="39"/>
    </row>
    <row r="117" spans="1:28" ht="31.5" customHeight="1" x14ac:dyDescent="0.25">
      <c r="A117" s="59" t="s">
        <v>508</v>
      </c>
      <c r="B117" s="5">
        <v>125</v>
      </c>
      <c r="C117" s="9" t="s">
        <v>509</v>
      </c>
      <c r="D117" s="5" t="s">
        <v>46</v>
      </c>
      <c r="E117" s="12">
        <v>6</v>
      </c>
      <c r="F117" s="12">
        <v>0</v>
      </c>
      <c r="G117" s="5" t="s">
        <v>612</v>
      </c>
      <c r="H117" s="19"/>
      <c r="I117" s="22"/>
      <c r="J117" s="22"/>
      <c r="K117" s="20"/>
      <c r="L117" s="20"/>
      <c r="M117" s="20"/>
      <c r="N117" s="20"/>
      <c r="O117" s="19"/>
      <c r="P117" s="20"/>
      <c r="Q117" s="19"/>
      <c r="R117" s="19"/>
      <c r="S117" s="5" t="s">
        <v>502</v>
      </c>
      <c r="T117" s="5" t="s">
        <v>40</v>
      </c>
      <c r="U117" s="5" t="s">
        <v>174</v>
      </c>
      <c r="V117" s="5">
        <v>12</v>
      </c>
      <c r="W117" s="5" t="s">
        <v>503</v>
      </c>
      <c r="X117" s="5"/>
      <c r="Y117" s="5">
        <v>61</v>
      </c>
      <c r="Z117" s="5"/>
      <c r="AA117" s="5"/>
      <c r="AB117" s="39"/>
    </row>
    <row r="118" spans="1:28" ht="31.5" customHeight="1" x14ac:dyDescent="0.25">
      <c r="A118" s="59" t="s">
        <v>510</v>
      </c>
      <c r="B118" s="5"/>
      <c r="C118" s="9" t="s">
        <v>511</v>
      </c>
      <c r="D118" s="5" t="s">
        <v>37</v>
      </c>
      <c r="E118" s="5" t="s">
        <v>38</v>
      </c>
      <c r="F118" s="5" t="s">
        <v>38</v>
      </c>
      <c r="G118" s="5" t="s">
        <v>38</v>
      </c>
      <c r="H118" s="19"/>
      <c r="I118" s="22"/>
      <c r="J118" s="22"/>
      <c r="K118" s="20"/>
      <c r="L118" s="20"/>
      <c r="M118" s="20"/>
      <c r="N118" s="20"/>
      <c r="O118" s="19"/>
      <c r="P118" s="20"/>
      <c r="Q118" s="19"/>
      <c r="R118" s="19"/>
      <c r="S118" s="5"/>
      <c r="T118" s="5" t="s">
        <v>40</v>
      </c>
      <c r="U118" s="5" t="s">
        <v>452</v>
      </c>
      <c r="V118" s="5">
        <v>12</v>
      </c>
      <c r="W118" s="5" t="s">
        <v>503</v>
      </c>
      <c r="X118" s="5"/>
      <c r="Y118" s="5"/>
      <c r="Z118" s="5"/>
      <c r="AA118" s="5"/>
      <c r="AB118" s="39"/>
    </row>
    <row r="119" spans="1:28" ht="31.5" customHeight="1" x14ac:dyDescent="0.25">
      <c r="A119" s="59" t="s">
        <v>605</v>
      </c>
      <c r="B119" s="5">
        <v>123</v>
      </c>
      <c r="C119" s="9" t="s">
        <v>609</v>
      </c>
      <c r="D119" s="5" t="s">
        <v>46</v>
      </c>
      <c r="E119" s="5">
        <v>3</v>
      </c>
      <c r="F119" s="5">
        <v>2</v>
      </c>
      <c r="G119" s="5" t="s">
        <v>612</v>
      </c>
      <c r="H119" s="19"/>
      <c r="I119" s="22"/>
      <c r="J119" s="22"/>
      <c r="K119" s="20"/>
      <c r="L119" s="20"/>
      <c r="M119" s="20"/>
      <c r="N119" s="20"/>
      <c r="O119" s="19"/>
      <c r="P119" s="20"/>
      <c r="Q119" s="19"/>
      <c r="R119" s="19"/>
      <c r="S119" s="5" t="s">
        <v>614</v>
      </c>
      <c r="T119" s="5" t="s">
        <v>40</v>
      </c>
      <c r="U119" s="5" t="s">
        <v>174</v>
      </c>
      <c r="V119" s="5">
        <v>4</v>
      </c>
      <c r="W119" s="5" t="s">
        <v>212</v>
      </c>
      <c r="X119" s="5"/>
      <c r="Y119" s="5">
        <v>61</v>
      </c>
      <c r="Z119" s="5"/>
      <c r="AA119" s="5"/>
      <c r="AB119" s="39"/>
    </row>
    <row r="120" spans="1:28" ht="31.5" customHeight="1" x14ac:dyDescent="0.25">
      <c r="A120" s="59" t="s">
        <v>606</v>
      </c>
      <c r="B120" s="5"/>
      <c r="C120" s="9" t="s">
        <v>607</v>
      </c>
      <c r="D120" s="5" t="s">
        <v>37</v>
      </c>
      <c r="E120" s="5" t="s">
        <v>38</v>
      </c>
      <c r="F120" s="5" t="s">
        <v>38</v>
      </c>
      <c r="G120" s="5" t="s">
        <v>38</v>
      </c>
      <c r="H120" s="19"/>
      <c r="I120" s="22"/>
      <c r="J120" s="22"/>
      <c r="K120" s="20"/>
      <c r="L120" s="20"/>
      <c r="M120" s="20"/>
      <c r="N120" s="20"/>
      <c r="O120" s="19"/>
      <c r="P120" s="20"/>
      <c r="Q120" s="19"/>
      <c r="R120" s="19"/>
      <c r="S120" s="5"/>
      <c r="T120" s="5" t="s">
        <v>40</v>
      </c>
      <c r="U120" s="5"/>
      <c r="V120" s="5">
        <v>3</v>
      </c>
      <c r="W120" s="5" t="s">
        <v>152</v>
      </c>
      <c r="X120" s="5"/>
      <c r="Y120" s="5"/>
      <c r="Z120" s="5"/>
      <c r="AA120" s="5"/>
      <c r="AB120" s="39"/>
    </row>
  </sheetData>
  <mergeCells count="9">
    <mergeCell ref="A1:C1"/>
    <mergeCell ref="D1:F1"/>
    <mergeCell ref="H1:R1"/>
    <mergeCell ref="A2:C2"/>
    <mergeCell ref="D2:F2"/>
    <mergeCell ref="H2:I2"/>
    <mergeCell ref="J2:L2"/>
    <mergeCell ref="M2:P2"/>
    <mergeCell ref="Q2:R2"/>
  </mergeCells>
  <dataValidations count="1">
    <dataValidation type="list" errorStyle="information" allowBlank="1" sqref="K8:L8 R6 R4 J2 M2 Q2 N5:Q5 K3:R3 N8:Q8">
      <formula1>#REF!</formula1>
    </dataValidation>
  </dataValidations>
  <hyperlinks>
    <hyperlink ref="A33" r:id="rId1" display="http://ca1vmeqwebapp01.kla-tencor.com/eQualityWeb/reports/ar.aspx?id=000035873"/>
    <hyperlink ref="A29" r:id="rId2" display="http://ca1vmeqwebapp01.kla-tencor.com/eQualityWeb/reports/ar.aspx?id=000035817"/>
    <hyperlink ref="A27" r:id="rId3" display="http://ca1vmeqwebapp01.kla-tencor.com/eQualityWeb/reports/ar.aspx?id=000035743"/>
    <hyperlink ref="A26" r:id="rId4" display="http://ca1vmeqwebapp01.kla-tencor.com/eQualityWeb/reports/ar.aspx?id=000035709"/>
    <hyperlink ref="A113" r:id="rId5" display="http://ca1vmeqwebapp01.kla-tencor.com/eQualityWeb/reports/ar.aspx?id=000035708"/>
    <hyperlink ref="A32" r:id="rId6" display="http://ca1vmeqwebapp01.kla-tencor.com/eQualityWeb/reports/ar.aspx?id=000035629"/>
    <hyperlink ref="A31" r:id="rId7" display="http://ca1vmeqwebapp01.kla-tencor.com/eQualityWeb/reports/ar.aspx?id=000035630"/>
    <hyperlink ref="A25" r:id="rId8" display="http://ca1vmeqwebapp01.kla-tencor.com/eQualityWeb/reports/ar.aspx?id=000035627"/>
    <hyperlink ref="A28" r:id="rId9" display="http://ca1vmeqwebapp01.kla-tencor.com/eQualityWeb/reports/ar.aspx?id=000035515"/>
    <hyperlink ref="A30" r:id="rId10" display="http://ca1vmeqwebapp01.kla-tencor.com/eQualityWeb/reports/ar.aspx?id=000035377"/>
    <hyperlink ref="A18" r:id="rId11" display="http://ca1vmeqwebapp01.kla-tencor.com/eQualityWeb/reports/ar.aspx?id=000034941"/>
    <hyperlink ref="A22" r:id="rId12" display="http://ca1vmeqwebapp01.kla-tencor.com/eQualityWeb/reports/ar.aspx?id=000034794"/>
    <hyperlink ref="A13" r:id="rId13" display="http://ca1vmeqwebapp01.kla-tencor.com/eQualityWeb/reports/ar.aspx?id=000034726"/>
    <hyperlink ref="A12" r:id="rId14" display="http://ca1vmeqwebapp01.kla-tencor.com/eQualityWeb/reports/ar.aspx?id=000034721"/>
    <hyperlink ref="A10" r:id="rId15" display="http://ca1vmeqwebapp01.kla-tencor.com/eQualityWeb/reports/ar.aspx?id=000034523"/>
    <hyperlink ref="A14" r:id="rId16" display="http://ca1vmeqwebapp01.kla-tencor.com/eQualityWeb/reports/ar.aspx?id=000034412"/>
    <hyperlink ref="A34" r:id="rId17" display="http://ca1vmeqwebapp01.kla-tencor.com/eQualityWeb/reports/ar.aspx?id=000036090"/>
    <hyperlink ref="A42" r:id="rId18" display="http://ca1vmeqwebapp01.kla-tencor.com/eQualityWeb/reports/ar.aspx?id=000036270"/>
    <hyperlink ref="A48" r:id="rId19" display="http://ca1vmeqwebapp01.kla-tencor.com/eQualityWeb/reports/ar.aspx?id=000036299"/>
    <hyperlink ref="A49" r:id="rId20" display="http://ca1vmeqwebapp01.kla-tencor.com/eQualityWeb/reports/ar.aspx?id=000036364"/>
    <hyperlink ref="A57" r:id="rId21" display="http://ca1vmeqwebapp01.kla-tencor.com/eQualityWeb/reports/ar.aspx?id=000036394"/>
    <hyperlink ref="A36" r:id="rId22" display="http://ca1vmeqwebapp01.kla-tencor.com/eQualityWeb/reports/ar.aspx?id=000036421"/>
    <hyperlink ref="A51" r:id="rId23" display="http://ca1vmeqwebapp01.kla-tencor.com/eQualityWeb/reports/ar.aspx?id=000036423"/>
    <hyperlink ref="A46" r:id="rId24" display="http://ca1vmeqwebapp01.kla-tencor.com/eQualityWeb/reports/ar.aspx?id=000036440"/>
    <hyperlink ref="A44" r:id="rId25" display="http://ca1vmeqwebapp01.kla-tencor.com/eQualityWeb/reports/ar.aspx?id=000036442"/>
    <hyperlink ref="A39" r:id="rId26" display="http://ca1vmeqwebapp01.kla-tencor.com/eQualityWeb/reports/ar.aspx?id=000036444"/>
    <hyperlink ref="A40" r:id="rId27" display="http://ca1vmeqwebapp01.kla-tencor.com/eQualityWeb/reports/ar.aspx?id=000036445"/>
    <hyperlink ref="A54" r:id="rId28" display="http://ca1vmeqwebapp01.kla-tencor.com/eQualityWeb/reports/ar.aspx?id=000036462"/>
    <hyperlink ref="A45" r:id="rId29" display="http://ca1vmeqwebapp01.kla-tencor.com/eQualityWeb/reports/ar.aspx?id=000036503"/>
    <hyperlink ref="A59" r:id="rId30" display="http://ca1vmeqwebapp01.kla-tencor.com/eQualityWeb/reports/ar.aspx?id=000036508"/>
    <hyperlink ref="A50" r:id="rId31" display="http://ca1vmeqwebapp01.kla-tencor.com/eQualityWeb/reports/ar.aspx?id=000036510"/>
    <hyperlink ref="A55" r:id="rId32" display="http://ca1vmeqwebapp01.kla-tencor.com/eQualityWeb/reports/ar.aspx?id=000036511"/>
    <hyperlink ref="A56" r:id="rId33" display="http://ca1vmeqwebapp01.kla-tencor.com/eQualityWeb/reports/ar.aspx?id=000036512"/>
    <hyperlink ref="A43" r:id="rId34" display="http://ca1vmeqwebapp01.kla-tencor.com/eQualityWeb/reports/ar.aspx?id=000036516"/>
    <hyperlink ref="A60" r:id="rId35" display="http://ca1vmeqwebapp01.kla-tencor.com/eQualityWeb/reports/ar.aspx?id=000036519"/>
    <hyperlink ref="A61" r:id="rId36" display="http://ca1vmeqwebapp01.kla-tencor.com/eQualityWeb/reports/ar.aspx?id=000036520"/>
    <hyperlink ref="A47" r:id="rId37" display="http://ca1vmeqwebapp01.kla-tencor.com/eQualityWeb/reports/ar.aspx?id=000036590"/>
    <hyperlink ref="A41" r:id="rId38" display="http://ca1vmeqwebapp01.kla-tencor.com/eQualityWeb/reports/ar.aspx?id=000036160"/>
    <hyperlink ref="A52" r:id="rId39" display="http://ca1vmeqwebapp01.kla-tencor.com/eQualityWeb/reports/ar.aspx?id=000036630"/>
    <hyperlink ref="A53" r:id="rId40" display="http://ca1vmeqwebapp01.kla-tencor.com/eQualityWeb/reports/ar.aspx?id=000036631"/>
    <hyperlink ref="A58" r:id="rId41" display="http://ca1vmeqwebapp01.kla-tencor.com/eQualityWeb/reports/ar.aspx?id=000036690"/>
    <hyperlink ref="A65" r:id="rId42" display="http://ca1vmeqwebapp01.kla-tencor.com/eQualityWeb/reports/ar.aspx?id=000036692"/>
    <hyperlink ref="A67" r:id="rId43" display="http://ca1vmeqwebapp01.kla-tencor.com/eQualityWeb/reports/ar.aspx?id=000036728"/>
    <hyperlink ref="A69" r:id="rId44" display="http://ca1vmeqwebapp01.kla-tencor.com/eQualityWeb/reports/ar.aspx?id=000036782"/>
    <hyperlink ref="A62" r:id="rId45" display="http://ca1vmeqwebapp01.kla-tencor.com/eQualityWeb/reports/ar.aspx?id=000036783"/>
    <hyperlink ref="A70" r:id="rId46" display="http://ca1vmeqwebapp01.kla-tencor.com/eQualityWeb/reports/ar.aspx?id=000036798"/>
    <hyperlink ref="A9" r:id="rId47"/>
    <hyperlink ref="A8" r:id="rId48"/>
    <hyperlink ref="A6" r:id="rId49"/>
    <hyperlink ref="A64" r:id="rId50" display="http://ca1vmeqwebapp01.kla-tencor.com/eQualityWeb/reports/ar.aspx?id=000036882"/>
    <hyperlink ref="A5" r:id="rId51" display="http://ca1vmeqwebapp01.kla-tencor.com/eQualityWeb/reports/ar.aspx?id=000036883"/>
    <hyperlink ref="A71" r:id="rId52" display="http://ca1vmeqwebapp01.kla-tencor.com/eQualityWeb/reports/ar.aspx?id=000036884"/>
    <hyperlink ref="A66" r:id="rId53" display="http://ca1vmeqwebapp01.kla-tencor.com/eQualityWeb/reports/ar.aspx?id=000036901"/>
    <hyperlink ref="A72" r:id="rId54" display="http://ca1vmeqwebapp01.kla-tencor.com/eQualityWeb/reports/ar.aspx?id=000036902"/>
    <hyperlink ref="A68" r:id="rId55" display="http://ca1vmeqwebapp01.kla-tencor.com/eQualityWeb/reports/ar.aspx?id=000036903"/>
    <hyperlink ref="A4" r:id="rId56" display="http://ca1vmeqwebapp01.kla-tencor.com/eQualityWeb/reports/ar.aspx?id=000033018"/>
    <hyperlink ref="A11" r:id="rId57" display="http://ca1vmeqwebapp01.kla-tencor.com/eQualityWeb/reports/ar.aspx?id=000034587"/>
    <hyperlink ref="A63" r:id="rId58" display="http://ca1vmeqwebapp01.kla-tencor.com/eQualityWeb/reports/ar.aspx?id=000036634"/>
    <hyperlink ref="A19" r:id="rId59" display="http://ca1vmeqwebapp01.kla-tencor.com/eQualityWeb/reports/ar.aspx?id=000035512"/>
    <hyperlink ref="A35" r:id="rId60" display="http://ca1vmeqwebapp01.kla-tencor.com/eQualityWeb/reports/ar.aspx?id=000036036"/>
    <hyperlink ref="A38" r:id="rId61" display="http://ca1vmeqwebapp01.kla-tencor.com/eQualityWeb/reports/ar.aspx?id=000036134"/>
    <hyperlink ref="A75" r:id="rId62" display="http://ca1vmeqwebapp01.kla-tencor.com/eQualityWeb/reports/ar.aspx?id=000036326"/>
    <hyperlink ref="A73" r:id="rId63" display="http://ca1vmeqwebapp01.kla-tencor.com/eQualityWeb/reports/ar.aspx?id=000036905"/>
    <hyperlink ref="A77" r:id="rId64" display="http://ca1vmeqwebapp01.kla-tencor.com/eQualityWeb/reports/ar.aspx?id=000036959"/>
    <hyperlink ref="A17" r:id="rId65" display="http://ca1vmeqwebapp01.kla-tencor.com/eQualityWeb/reports/ar.aspx?id=000035444"/>
    <hyperlink ref="A78" r:id="rId66" display="http://ca1vmeqwebapp01.kla-tencor.com/eQualityWeb/reports/ar.aspx?id=000036670"/>
    <hyperlink ref="A7" r:id="rId67" display="http://ca1vmeqwebapp01.kla-tencor.com/eQualityWeb/reports/ar.aspx?id=000036857"/>
    <hyperlink ref="A74" r:id="rId68" display="http://ca1vmeqwebapp01.kla-tencor.com/eQualityWeb/reports/ar.aspx?id=000036912"/>
    <hyperlink ref="A76" r:id="rId69" display="http://ca1vmeqwebapp01.kla-tencor.com/eQualityWeb/reports/ar.aspx?id=000036913"/>
    <hyperlink ref="A79" r:id="rId70" display="http://ca1vmeqwebapp01.kla-tencor.com/eQualityWeb/reports/ar.aspx?id=000036970"/>
    <hyperlink ref="A80" r:id="rId71" display="http://ca1vmeqwebapp01.kla-tencor.com/eQualityWeb/reports/ar.aspx?id=000036971"/>
    <hyperlink ref="A81" r:id="rId72" display="http://ca1vmeqwebapp01.kla-tencor.com/eQualityWeb/reports/ar.aspx?id=000036972"/>
    <hyperlink ref="A82" r:id="rId73" display="http://ca1vmeqwebapp01.kla-tencor.com/eQualityWeb/reports/ar.aspx?id=000037003"/>
    <hyperlink ref="A83" r:id="rId74" display="http://ca1vmeqwebapp01.kla-tencor.com/eQualityWeb/reports/ar.aspx?id=000037004"/>
    <hyperlink ref="A37" r:id="rId75"/>
    <hyperlink ref="A84" r:id="rId76" display="http://ca1vmeqwebapp01.kla-tencor.com/eQualityWeb/reports/ar.aspx?id=000037022"/>
    <hyperlink ref="A85" r:id="rId77" display="http://ca1vmeqwebapp01.kla-tencor.com/eQualityWeb/reports/ar.aspx?id=000037029"/>
    <hyperlink ref="A86" r:id="rId78" display="http://ca1vmeqwebapp01.kla-tencor.com/eQualityWeb/reports/ar.aspx?id=000037050"/>
    <hyperlink ref="A87" r:id="rId79" display="http://ca1vmeqwebapp01.kla-tencor.com/eQualityWeb/reports/ar.aspx?id=000037057"/>
    <hyperlink ref="A88" r:id="rId80" display="http://ca1vmeqwebapp01.kla-tencor.com/eQualityWeb/reports/ar.aspx?id=000036859"/>
    <hyperlink ref="A89" r:id="rId81" display="http://ca1vmeqwebapp01.kla-tencor.com/eQualityWeb/reports/ar.aspx?id=000037023"/>
    <hyperlink ref="A90" r:id="rId82" display="http://ca1vmeqwebapp01.kla-tencor.com/eQualityWeb/reports/ar.aspx?id=000037024"/>
    <hyperlink ref="A91" r:id="rId83" display="http://ca1vmeqwebapp01.kla-tencor.com/eQualityWeb/reports/ar.aspx?id=000037076"/>
    <hyperlink ref="A92" r:id="rId84" display="http://ca1vmeqwebapp01.kla-tencor.com/eQualityWeb/reports/ar.aspx?id=000037077"/>
    <hyperlink ref="A93" r:id="rId85" display="http://ca1vmeqwebapp01.kla-tencor.com/eQualityWeb/reports/ar.aspx?id=000037079"/>
    <hyperlink ref="A94" r:id="rId86" display="http://ca1vmeqwebapp01.kla-tencor.com/eQualityWeb/reports/ar.aspx?id=000037124"/>
    <hyperlink ref="A95" r:id="rId87" display="http://ca1vmeqwebapp01.kla-tencor.com/eQualityWeb/reports/ar.aspx?id=000037132"/>
    <hyperlink ref="A96" r:id="rId88" display="http://ca1vmeqwebapp01.kla-tencor.com/eQualityWeb/reports/ar.aspx?id=000037144"/>
    <hyperlink ref="A97" r:id="rId89" display="http://ca1vmeqwebapp01.kla-tencor.com/eQualityWeb/reports/ar.aspx?id=000037162"/>
    <hyperlink ref="A98" r:id="rId90" display="http://ca1vmeqwebapp01.kla-tencor.com/eQualityWeb/reports/ar.aspx?id=000037174"/>
    <hyperlink ref="A99" r:id="rId91" display="http://ca1vmeqwebapp01.kla-tencor.com/eQualityWeb/reports/ar.aspx?id=000037175"/>
    <hyperlink ref="A100" r:id="rId92" display="http://ca1vmeqwebapp01.kla-tencor.com/eQualityWeb/reports/ar.aspx?id=000037181"/>
    <hyperlink ref="A101" r:id="rId93" display="http://ca1vmeqwebapp01.kla-tencor.com/eQualityWeb/reports/ar.aspx?id=000037182"/>
    <hyperlink ref="A102" r:id="rId94" display="http://ca1vmeqwebapp01.kla-tencor.com/eQualityWeb/reports/ar.aspx?id=000037185"/>
    <hyperlink ref="A103" r:id="rId95" display="http://ca1vmeqwebapp01.kla-tencor.com/eQualityWeb/reports/ar.aspx?id=000037234"/>
    <hyperlink ref="A104" r:id="rId96" display="http://ca1vmeqwebapp01.kla-tencor.com/eQualityWeb/reports/ar.aspx?id=000037240"/>
    <hyperlink ref="A105" r:id="rId97" display="http://ca1vmeqwebapp01.kla-tencor.com/eQualityWeb/reports/ar.aspx?id=000037311"/>
    <hyperlink ref="A106" r:id="rId98" display="http://ca1vmeqwebapp01.kla-tencor.com/eQualityWeb/reports/ar.aspx?id=000037383"/>
    <hyperlink ref="A107" r:id="rId99" display="http://ca1vmeqwebapp01.kla-tencor.com/eQualityWeb/reports/ar.aspx?id=000037384"/>
    <hyperlink ref="A108" r:id="rId100" display="http://ca1vmeqwebapp01.kla-tencor.com/eQualityWeb/reports/ar.aspx?id=000037385"/>
    <hyperlink ref="A109" r:id="rId101" display="http://ca1vmeqwebapp01.kla-tencor.com/eQualityWeb/reports/ar.aspx?id=000037387"/>
    <hyperlink ref="A110" r:id="rId102" display="http://ca1vmeqwebapp01.kla-tencor.com/eQualityWeb/reports/ar.aspx?id=000037388"/>
    <hyperlink ref="A111" r:id="rId103" display="http://ca1vmeqwebapp01.kla-tencor.com/eQualityWeb/reports/ar.aspx?id=000037400"/>
    <hyperlink ref="A112" r:id="rId104" display="http://ca1vmeqwebapp01.kla-tencor.com/eQualityWeb/reports/ar.aspx?id=000037401"/>
    <hyperlink ref="A114" r:id="rId105" display="http://ca1vmeqwebapp01.kla-tencor.com/eQualityWeb/reports/ar.aspx?id=000037440"/>
    <hyperlink ref="A115" r:id="rId106" display="http://ca1vmeqwebapp01.kla-tencor.com/eQualityWeb/reports/ar.aspx?id=000037442"/>
    <hyperlink ref="A116" r:id="rId107" display="http://ca1vmeqwebapp01.kla-tencor.com/eQualityWeb/reports/ar.aspx?id=000037445"/>
    <hyperlink ref="A117" r:id="rId108" display="http://ca1vmeqwebapp01.kla-tencor.com/eQualityWeb/reports/ar.aspx?id=000037448"/>
    <hyperlink ref="A118" r:id="rId109" display="http://ca1vmeqwebapp01.kla-tencor.com/eQualityWeb/reports/ar.aspx?id=000037452"/>
    <hyperlink ref="A119" r:id="rId110" display="http://ca1vmeqwebapp01.kla-tencor.com/eQualityWeb/reports/ar.aspx?id=000037529"/>
    <hyperlink ref="A120" r:id="rId111" display="http://ca1vmeqwebapp01.kla-tencor.com/eQualityWeb/reports/ar.aspx?id=000037549"/>
  </hyperlinks>
  <pageMargins left="0.7" right="0.7" top="0.75" bottom="0.75" header="0.3" footer="0.3"/>
  <pageSetup orientation="portrait" r:id="rId1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307"/>
  <sheetViews>
    <sheetView workbookViewId="0">
      <pane ySplit="3" topLeftCell="A4" activePane="bottomLeft" state="frozen"/>
      <selection pane="bottomLeft" activeCell="C83" sqref="C83"/>
    </sheetView>
  </sheetViews>
  <sheetFormatPr defaultRowHeight="15" x14ac:dyDescent="0.25"/>
  <cols>
    <col min="1" max="1" width="18.140625" customWidth="1"/>
    <col min="2" max="2" width="42.7109375" style="65" customWidth="1"/>
    <col min="3" max="3" width="13" customWidth="1"/>
    <col min="11" max="11" width="11.7109375" customWidth="1"/>
  </cols>
  <sheetData>
    <row r="1" spans="1:7" x14ac:dyDescent="0.25">
      <c r="A1" s="63" t="str">
        <f>SMaiReport!A1</f>
        <v>ENG-RVW version</v>
      </c>
      <c r="B1" s="64">
        <f>SMaiReport!C1</f>
        <v>0</v>
      </c>
    </row>
    <row r="2" spans="1:7" x14ac:dyDescent="0.25">
      <c r="A2" s="63" t="str">
        <f>SMaiReport!A2</f>
        <v>AR_Report version</v>
      </c>
      <c r="B2" s="64">
        <f>SMaiReport!C2</f>
        <v>0</v>
      </c>
    </row>
    <row r="3" spans="1:7" s="68" customFormat="1" x14ac:dyDescent="0.25">
      <c r="A3" s="66" t="str">
        <f>SMaiReport!A3</f>
        <v>ARID</v>
      </c>
      <c r="B3" s="67" t="str">
        <f>SMaiReport!C3</f>
        <v>Problem statement</v>
      </c>
      <c r="C3" s="68" t="s">
        <v>533</v>
      </c>
      <c r="D3" s="68" t="s">
        <v>534</v>
      </c>
      <c r="E3" s="68" t="s">
        <v>535</v>
      </c>
      <c r="F3" s="68" t="s">
        <v>123</v>
      </c>
      <c r="G3" s="68" t="s">
        <v>536</v>
      </c>
    </row>
    <row r="4" spans="1:7" ht="30" x14ac:dyDescent="0.25">
      <c r="A4" s="63" t="str">
        <f>SMaiReport!A4</f>
        <v>000033018</v>
      </c>
      <c r="B4" s="64" t="str">
        <f>SMaiReport!C4</f>
        <v>OSP - MES - KT# 750-032992-00, CARD CAGE 6U/84HP X 160/220MM 12 SLOT</v>
      </c>
    </row>
    <row r="5" spans="1:7" ht="30" x14ac:dyDescent="0.25">
      <c r="A5" s="63" t="str">
        <f>SMaiReport!A5</f>
        <v>000036883</v>
      </c>
      <c r="B5" s="64" t="str">
        <f>SMaiReport!C5</f>
        <v>OSP-Obsolescence-PN 710-659411-001 ASSY,TESTED RANDTESCAN UP4</v>
      </c>
    </row>
    <row r="6" spans="1:7" ht="30" x14ac:dyDescent="0.25">
      <c r="A6" s="63" t="str">
        <f>SMaiReport!A6</f>
        <v>000033949</v>
      </c>
      <c r="B6" s="64" t="str">
        <f>SMaiReport!C6</f>
        <v>OSP-Obsolescence-PN 0384073-000 TSTD PCA,LVD-LGHTNG VID DIAG V2,SLX</v>
      </c>
    </row>
    <row r="7" spans="1:7" x14ac:dyDescent="0.25">
      <c r="A7" s="63" t="str">
        <f>SMaiReport!A7</f>
        <v>000036857</v>
      </c>
      <c r="B7" s="64" t="str">
        <f>SMaiReport!C7</f>
        <v>OSP-MES-IOT/ Electron Source Station</v>
      </c>
    </row>
    <row r="8" spans="1:7" ht="30" x14ac:dyDescent="0.25">
      <c r="A8" s="63" t="str">
        <f>SMaiReport!A8</f>
        <v>000034094</v>
      </c>
      <c r="B8" s="64" t="str">
        <f>SMaiReport!C8</f>
        <v>OSP-Obsolescence-PN 730-371063-000 CABLE,SLX,LOCO DRIVER,BP TO STEPPER B/H</v>
      </c>
    </row>
    <row r="9" spans="1:7" ht="30" x14ac:dyDescent="0.25">
      <c r="A9" s="63" t="str">
        <f>SMaiReport!A9</f>
        <v>000034381</v>
      </c>
      <c r="B9" s="64" t="str">
        <f>SMaiReport!C9</f>
        <v>OSP-Obsolescence-PN 705-369707-000 PCB,SCSI DISCNCT,INLINE SINGLE/DIFF CONV</v>
      </c>
    </row>
    <row r="10" spans="1:7" ht="30" x14ac:dyDescent="0.25">
      <c r="A10" s="63" t="str">
        <f>SMaiReport!A10</f>
        <v>000034523</v>
      </c>
      <c r="B10" s="64" t="str">
        <f>SMaiReport!C10</f>
        <v>OSP-Obsolescence-PN 730-371065-000 ASSY,SLX,PRISM DRIVER,BP TO STEPPER B/H</v>
      </c>
    </row>
    <row r="11" spans="1:7" x14ac:dyDescent="0.25">
      <c r="A11" s="63" t="str">
        <f>SMaiReport!A11</f>
        <v>000034587</v>
      </c>
      <c r="B11" s="64" t="str">
        <f>SMaiReport!C11</f>
        <v>OSP-CIP- I.o.T / Electron Source Station</v>
      </c>
    </row>
    <row r="12" spans="1:7" ht="30" x14ac:dyDescent="0.25">
      <c r="A12" s="63" t="str">
        <f>SMaiReport!A12</f>
        <v>000034721</v>
      </c>
      <c r="B12" s="64" t="str">
        <f>SMaiReport!C12</f>
        <v>OSP-Obsolescence-PN 0256402-000 UN-INT,POWER SUPPLY,120V,KLA 9X</v>
      </c>
    </row>
    <row r="13" spans="1:7" ht="30" x14ac:dyDescent="0.25">
      <c r="A13" s="63" t="str">
        <f>SMaiReport!A13</f>
        <v>000034726</v>
      </c>
      <c r="B13" s="64" t="str">
        <f>SMaiReport!C13</f>
        <v>OSP-Obsolescence-PN 0133120-000 KIT,LCD MONITOR UPG,17"</v>
      </c>
      <c r="E13">
        <v>1</v>
      </c>
    </row>
    <row r="14" spans="1:7" ht="30" x14ac:dyDescent="0.25">
      <c r="A14" s="63" t="str">
        <f>SMaiReport!A14</f>
        <v>000034412</v>
      </c>
      <c r="B14" s="64" t="str">
        <f>SMaiReport!C14</f>
        <v>OSP-Obsolescence-PN 0532282-000 DRIVE,3.5IN,4TB,7.2K,SAS,6GBPS</v>
      </c>
      <c r="E14">
        <v>1</v>
      </c>
    </row>
    <row r="15" spans="1:7" ht="30" x14ac:dyDescent="0.25">
      <c r="A15" s="63" t="str">
        <f>SMaiReport!A15</f>
        <v>000034410</v>
      </c>
      <c r="B15" s="64" t="str">
        <f>SMaiReport!C15</f>
        <v>OSP-Obsolescence-PN 0261867-000 UN-INT PWR SUPPLY,100V,3000VA,KT 9XI</v>
      </c>
      <c r="C15">
        <v>1</v>
      </c>
    </row>
    <row r="16" spans="1:7" ht="30" x14ac:dyDescent="0.25">
      <c r="A16" s="63" t="str">
        <f>SMaiReport!A16</f>
        <v>000035063</v>
      </c>
      <c r="B16" s="64" t="str">
        <f>SMaiReport!C16</f>
        <v>SMFG-Obsolescence-PN 0389022-000 ASSY, TSTD, HD, UIC10</v>
      </c>
      <c r="E16">
        <v>1</v>
      </c>
    </row>
    <row r="17" spans="1:6" x14ac:dyDescent="0.25">
      <c r="A17" s="63" t="str">
        <f>SMaiReport!A17</f>
        <v>000035444</v>
      </c>
      <c r="B17" s="64" t="str">
        <f>SMaiReport!C17</f>
        <v>OSP-MES-IOT/ Electron Source Station</v>
      </c>
      <c r="C17">
        <v>1</v>
      </c>
      <c r="F17">
        <v>1</v>
      </c>
    </row>
    <row r="18" spans="1:6" ht="30" x14ac:dyDescent="0.25">
      <c r="A18" s="63" t="str">
        <f>SMaiReport!A18</f>
        <v>000034941</v>
      </c>
      <c r="B18" s="64" t="str">
        <f>SMaiReport!C18</f>
        <v>OSP-Obsolescence-PN 720-17868-000 ASSY,DONGLE,NT,VARS</v>
      </c>
      <c r="E18">
        <v>1</v>
      </c>
    </row>
    <row r="19" spans="1:6" ht="30" x14ac:dyDescent="0.25">
      <c r="A19" s="63" t="str">
        <f>SMaiReport!A19</f>
        <v>000035512</v>
      </c>
      <c r="B19" s="64" t="str">
        <f>SMaiReport!C19</f>
        <v>MES - Creating a wiring diagram for new MACBOX 0634283-000</v>
      </c>
    </row>
    <row r="20" spans="1:6" ht="30" x14ac:dyDescent="0.25">
      <c r="A20" s="63" t="str">
        <f>SMaiReport!A20</f>
        <v>000035088</v>
      </c>
      <c r="B20" s="64" t="str">
        <f>SMaiReport!C20</f>
        <v>OSP-Obsolescence-PN 0265735-000 250G, SATA DISK, OP CONSOLE, 6XX</v>
      </c>
      <c r="E20">
        <v>1</v>
      </c>
    </row>
    <row r="21" spans="1:6" ht="30" x14ac:dyDescent="0.25">
      <c r="A21" s="63" t="str">
        <f>SMaiReport!A21</f>
        <v>000034863</v>
      </c>
      <c r="B21" s="64" t="str">
        <f>SMaiReport!C21</f>
        <v>OSP-Obsolescence-PN 0569769-000 FRU,SYS TSTD,MOTOR AMP ASSY,ES35</v>
      </c>
      <c r="C21">
        <v>1</v>
      </c>
    </row>
    <row r="22" spans="1:6" ht="30" x14ac:dyDescent="0.25">
      <c r="A22" s="63" t="str">
        <f>SMaiReport!A22</f>
        <v>000034794</v>
      </c>
      <c r="B22" s="64" t="str">
        <f>SMaiReport!C22</f>
        <v>OSP-Obsolescence-PN 0222301-001 FRU,EMI NOISE CANCELLATION UNIT,eS35</v>
      </c>
      <c r="C22">
        <v>1</v>
      </c>
    </row>
    <row r="23" spans="1:6" ht="30" x14ac:dyDescent="0.25">
      <c r="A23" s="63" t="str">
        <f>SMaiReport!A23</f>
        <v>000035556</v>
      </c>
      <c r="B23" s="64" t="str">
        <f>SMaiReport!C23</f>
        <v>SMFG-Obsolescence-PN 0081663-005 KIT,FRU,COMPUTER &amp; ACCESSORIES,ECD-2</v>
      </c>
      <c r="E23">
        <v>1</v>
      </c>
    </row>
    <row r="24" spans="1:6" ht="30" x14ac:dyDescent="0.25">
      <c r="A24" s="63" t="str">
        <f>SMaiReport!A24</f>
        <v>000035109</v>
      </c>
      <c r="B24" s="64" t="str">
        <f>SMaiReport!C24</f>
        <v>SMFG-Obsolescence-PN 740-689343-000 ASSY,RIGHT CASSETTE NEST XP</v>
      </c>
      <c r="D24">
        <v>1</v>
      </c>
    </row>
    <row r="25" spans="1:6" ht="30" x14ac:dyDescent="0.25">
      <c r="A25" s="63" t="str">
        <f>SMaiReport!A25</f>
        <v>000035627</v>
      </c>
      <c r="B25" s="64" t="str">
        <f>SMaiReport!C25</f>
        <v>SMFG-Obsolescence-PN 780-17407-000 KIT,CONTROLLER,DUAL ION PUMP,8XXX</v>
      </c>
      <c r="C25">
        <v>1</v>
      </c>
    </row>
    <row r="26" spans="1:6" ht="30" x14ac:dyDescent="0.25">
      <c r="A26" s="63" t="str">
        <f>SMaiReport!A26</f>
        <v>000035709</v>
      </c>
      <c r="B26" s="64" t="str">
        <f>SMaiReport!C26</f>
        <v>OSP-Obsolescence-PN 0205550-000 ASSY,PCB,ATSB,199DEG</v>
      </c>
      <c r="C26">
        <v>1</v>
      </c>
    </row>
    <row r="27" spans="1:6" ht="30" x14ac:dyDescent="0.25">
      <c r="A27" s="63" t="str">
        <f>SMaiReport!A27</f>
        <v>000035743</v>
      </c>
      <c r="B27" s="64" t="str">
        <f>SMaiReport!C27</f>
        <v>SMFG-Obsolescence-PN 0308014-001 PKG FRU,SHUTTER ASSY,WAFER,SP1-TBI</v>
      </c>
      <c r="C27">
        <v>1</v>
      </c>
    </row>
    <row r="28" spans="1:6" ht="30" x14ac:dyDescent="0.25">
      <c r="A28" s="63" t="str">
        <f>SMaiReport!A28</f>
        <v>000035515</v>
      </c>
      <c r="B28" s="64" t="str">
        <f>SMaiReport!C28</f>
        <v>OSP-Obsolescence-PN 760-034988-00 ASSY,CHIRP CELL CYL LENS FIELD STOP</v>
      </c>
      <c r="D28">
        <v>1</v>
      </c>
    </row>
    <row r="29" spans="1:6" ht="30" x14ac:dyDescent="0.25">
      <c r="A29" s="63" t="str">
        <f>SMaiReport!A29</f>
        <v>000035817</v>
      </c>
      <c r="B29" s="64" t="str">
        <f>SMaiReport!C29</f>
        <v>OSP-Obsolescence-PN 780-14105-002 KIT,SHIPG,ASSY,CHASS,FCB,LAW PROTECT</v>
      </c>
      <c r="C29">
        <v>0</v>
      </c>
    </row>
    <row r="30" spans="1:6" ht="30" x14ac:dyDescent="0.25">
      <c r="A30" s="63" t="str">
        <f>SMaiReport!A30</f>
        <v>000035377</v>
      </c>
      <c r="B30" s="64" t="str">
        <f>SMaiReport!C30</f>
        <v>OSP-Obsolescence-PN 229-00775-002 TUB'G,PE .170 ID X 1/4  OD BLK</v>
      </c>
      <c r="C30">
        <v>1</v>
      </c>
    </row>
    <row r="31" spans="1:6" ht="30" x14ac:dyDescent="0.25">
      <c r="A31" s="63" t="str">
        <f>SMaiReport!A31</f>
        <v>000035630</v>
      </c>
      <c r="B31" s="64" t="str">
        <f>SMaiReport!C31</f>
        <v>OSP-Obsolescence-PN 0033120-001 PCB,FRU,SYSTEM CONTROLLER 2</v>
      </c>
      <c r="C31">
        <v>1</v>
      </c>
    </row>
    <row r="32" spans="1:6" ht="30" x14ac:dyDescent="0.25">
      <c r="A32" s="63" t="str">
        <f>SMaiReport!A32</f>
        <v>000035629</v>
      </c>
      <c r="B32" s="64" t="str">
        <f>SMaiReport!C32</f>
        <v>SMFG-Obsolescence-PN 0035650-000 EHEE ASSY,SNGL 300MM FOUP,SP1-EHII</v>
      </c>
      <c r="C32">
        <v>0</v>
      </c>
    </row>
    <row r="33" spans="1:5" ht="30" x14ac:dyDescent="0.25">
      <c r="A33" s="63" t="str">
        <f>SMaiReport!A33</f>
        <v>000035873</v>
      </c>
      <c r="B33" s="64" t="str">
        <f>SMaiReport!C33</f>
        <v>SMFG-Obsolescence-PN 0030686-000 DUAL 200MM EHEE ASSY,EHII,SP1-TBI</v>
      </c>
      <c r="C33">
        <v>0</v>
      </c>
    </row>
    <row r="34" spans="1:5" ht="30" x14ac:dyDescent="0.25">
      <c r="A34" s="63" t="str">
        <f>SMaiReport!A34</f>
        <v>000036090</v>
      </c>
      <c r="B34" s="64" t="str">
        <f>SMaiReport!C34</f>
        <v>OSP-Obsolescence-PN 0212590-000 DRIVE,USB,500Gb Maxtor OneTouch III</v>
      </c>
      <c r="C34">
        <v>1</v>
      </c>
    </row>
    <row r="35" spans="1:5" ht="30" x14ac:dyDescent="0.25">
      <c r="A35" s="63" t="str">
        <f>SMaiReport!A35</f>
        <v>000036036</v>
      </c>
      <c r="B35" s="64" t="str">
        <f>SMaiReport!C35</f>
        <v>ODC-Managing ODC OBS AR's and sustaining team.</v>
      </c>
      <c r="E35">
        <v>1</v>
      </c>
    </row>
    <row r="36" spans="1:5" ht="30" x14ac:dyDescent="0.25">
      <c r="A36" s="63" t="str">
        <f>SMaiReport!A36</f>
        <v>000036421</v>
      </c>
      <c r="B36" s="64" t="str">
        <f>SMaiReport!C36</f>
        <v>OSP-Obsolescence-PN 810-01591-000 ASSY,CABLE,H/V ELECT SRCE</v>
      </c>
      <c r="C36">
        <v>0</v>
      </c>
    </row>
    <row r="37" spans="1:5" ht="30" x14ac:dyDescent="0.25">
      <c r="A37" s="63" t="str">
        <f>SMaiReport!A37</f>
        <v>000036363</v>
      </c>
      <c r="B37" s="64" t="str">
        <f>SMaiReport!C37</f>
        <v>OSP-Obsolescence-PN 740-372671-000 PKG DSK,RAW,WIDE SCSI,36GB,GIGAPREP SWAP</v>
      </c>
      <c r="C37">
        <v>1</v>
      </c>
    </row>
    <row r="38" spans="1:5" x14ac:dyDescent="0.25">
      <c r="A38" s="63" t="str">
        <f>SMaiReport!A38</f>
        <v>000036134</v>
      </c>
      <c r="B38" s="64" t="str">
        <f>SMaiReport!C38</f>
        <v>OSP-MES-ODC onsite support</v>
      </c>
      <c r="C38">
        <v>0</v>
      </c>
    </row>
    <row r="39" spans="1:5" ht="30" x14ac:dyDescent="0.25">
      <c r="A39" s="63" t="str">
        <f>SMaiReport!A39</f>
        <v>000036444</v>
      </c>
      <c r="B39" s="64" t="str">
        <f>SMaiReport!C39</f>
        <v>OSP-Obsolescence-PN 750-344623-000PCB,SERVO AMPLIFIER,MOTOR</v>
      </c>
      <c r="C39">
        <v>0</v>
      </c>
    </row>
    <row r="40" spans="1:5" ht="45" x14ac:dyDescent="0.25">
      <c r="A40" s="63" t="str">
        <f>SMaiReport!A40</f>
        <v>000036445</v>
      </c>
      <c r="B40" s="64" t="str">
        <f>SMaiReport!C40</f>
        <v>OSP-Obsolescence-PN 0034984-001SET,HUBPORT,USB,7 PORT,W/POWER SUPPLY</v>
      </c>
      <c r="C40">
        <v>0</v>
      </c>
    </row>
    <row r="41" spans="1:5" ht="30" x14ac:dyDescent="0.25">
      <c r="A41" s="63" t="str">
        <f>SMaiReport!A41</f>
        <v>000036160</v>
      </c>
      <c r="B41" s="64" t="str">
        <f>SMaiReport!C41</f>
        <v>OSP-Obsolescence-PN 350184 BRG,LINEAR,THK,2RSR9+155L</v>
      </c>
      <c r="E41">
        <v>1</v>
      </c>
    </row>
    <row r="42" spans="1:5" ht="30" x14ac:dyDescent="0.25">
      <c r="A42" s="63" t="str">
        <f>SMaiReport!A42</f>
        <v>000036270</v>
      </c>
      <c r="B42" s="64" t="str">
        <f>SMaiReport!C42</f>
        <v>OSP-Obsolescence-PN 0614200-000 FRU KIT,17 INCH LCD,ASET-F5</v>
      </c>
      <c r="D42">
        <v>1</v>
      </c>
    </row>
    <row r="43" spans="1:5" ht="30" x14ac:dyDescent="0.25">
      <c r="A43" s="63" t="str">
        <f>SMaiReport!A43</f>
        <v>000036516</v>
      </c>
      <c r="B43" s="64" t="str">
        <f>SMaiReport!C43</f>
        <v>SMFG-Obsolescence-PN 784-056013-001 FRU QIC 150 TAPE DRIVE W/PS</v>
      </c>
      <c r="E43">
        <v>1</v>
      </c>
    </row>
    <row r="44" spans="1:5" ht="30" x14ac:dyDescent="0.25">
      <c r="A44" s="63" t="str">
        <f>SMaiReport!A44</f>
        <v>000036442</v>
      </c>
      <c r="B44" s="64" t="str">
        <f>SMaiReport!C44</f>
        <v>OSP-Obsolescence-PN 0140589-000G, COPPER PASS-THRU I/O MODULE</v>
      </c>
      <c r="E44">
        <v>1</v>
      </c>
    </row>
    <row r="45" spans="1:5" ht="30" x14ac:dyDescent="0.25">
      <c r="A45" s="63" t="str">
        <f>SMaiReport!A45</f>
        <v>000036503</v>
      </c>
      <c r="B45" s="64" t="str">
        <f>SMaiReport!C45</f>
        <v>OSP-Obsolescence-PN 0026366-000 CABLE,KEYENCE,2M TRMTR,PJ-VC2T</v>
      </c>
      <c r="E45">
        <v>1</v>
      </c>
    </row>
    <row r="46" spans="1:5" ht="30" x14ac:dyDescent="0.25">
      <c r="A46" s="63" t="str">
        <f>SMaiReport!A46</f>
        <v>000036440</v>
      </c>
      <c r="B46" s="64" t="str">
        <f>SMaiReport!C46</f>
        <v>OSP-Obsolescence-PN 750-381989-000DISK ARRAY,SUN T3,1X9X73G</v>
      </c>
      <c r="C46">
        <v>1</v>
      </c>
    </row>
    <row r="47" spans="1:5" ht="30" x14ac:dyDescent="0.25">
      <c r="A47" s="63" t="str">
        <f>SMaiReport!A47</f>
        <v>000036590</v>
      </c>
      <c r="B47" s="64" t="str">
        <f>SMaiReport!C47</f>
        <v>OSP-Obsolescence-PN 0081663-007 KIT,FRU,COMPUTER &amp; ACCESSORIES,ECD-2</v>
      </c>
      <c r="E47">
        <v>0</v>
      </c>
    </row>
    <row r="48" spans="1:5" ht="30" x14ac:dyDescent="0.25">
      <c r="A48" s="63" t="str">
        <f>SMaiReport!A48</f>
        <v>000036299</v>
      </c>
      <c r="B48" s="64" t="str">
        <f>SMaiReport!C48</f>
        <v>SMFG-Obsolescence-PN  0044208-000KIT, UPGRADE, H2 VL-586 CPU</v>
      </c>
      <c r="E48">
        <v>1</v>
      </c>
    </row>
    <row r="49" spans="1:4" ht="30" x14ac:dyDescent="0.25">
      <c r="A49" s="63" t="str">
        <f>SMaiReport!A49</f>
        <v>000036364</v>
      </c>
      <c r="B49" s="64" t="str">
        <f>SMaiReport!C49</f>
        <v>OSP-Obsolescence-PN 0152723-000 AMPLFR,TRCK,COPLEY,FRU</v>
      </c>
      <c r="C49">
        <v>0</v>
      </c>
    </row>
    <row r="50" spans="1:4" ht="30" x14ac:dyDescent="0.25">
      <c r="A50" s="63" t="str">
        <f>SMaiReport!A50</f>
        <v>000036510</v>
      </c>
      <c r="B50" s="64" t="str">
        <f>SMaiReport!C50</f>
        <v>OSP-Obsolescence-PN 0089335-004 ASSY,INTERLOCK BOX,PHNX</v>
      </c>
      <c r="C50">
        <v>0</v>
      </c>
    </row>
    <row r="51" spans="1:4" ht="30" x14ac:dyDescent="0.25">
      <c r="A51" s="63" t="str">
        <f>SMaiReport!A51</f>
        <v>000036423</v>
      </c>
      <c r="B51" s="64" t="str">
        <f>SMaiReport!C51</f>
        <v>OSP-Obsolescence-PN 470-40158-000 COMPUTER, DELL 2600 FILE SERVER, RANGER</v>
      </c>
      <c r="C51">
        <v>0</v>
      </c>
    </row>
    <row r="52" spans="1:4" ht="30" x14ac:dyDescent="0.25">
      <c r="A52" s="63" t="str">
        <f>SMaiReport!A52</f>
        <v>000036630</v>
      </c>
      <c r="B52" s="64" t="str">
        <f>SMaiReport!C52</f>
        <v>OSP-Obsolescence-PN 065-380208-000CAP PROX SENSOR,10-65VDC,DUAL CONTACTS</v>
      </c>
      <c r="C52">
        <v>0</v>
      </c>
    </row>
    <row r="53" spans="1:4" ht="30" x14ac:dyDescent="0.25">
      <c r="A53" s="63" t="str">
        <f>SMaiReport!A53</f>
        <v>000036631</v>
      </c>
      <c r="B53" s="64" t="str">
        <f>SMaiReport!C53</f>
        <v>OSP-Obsolescence-PN 291-19824-000 SYSTEM WAFER,200MM,W/CONTAINER</v>
      </c>
      <c r="C53">
        <v>0</v>
      </c>
    </row>
    <row r="54" spans="1:4" ht="30" x14ac:dyDescent="0.25">
      <c r="A54" s="63" t="str">
        <f>SMaiReport!A54</f>
        <v>000036462</v>
      </c>
      <c r="B54" s="64" t="str">
        <f>SMaiReport!C54</f>
        <v>OSP-Obsolescence-PN 0335949-000 INDEXER,V1,SMIF</v>
      </c>
      <c r="C54">
        <v>0</v>
      </c>
    </row>
    <row r="55" spans="1:4" ht="30" x14ac:dyDescent="0.25">
      <c r="A55" s="63" t="str">
        <f>SMaiReport!A55</f>
        <v>000036511</v>
      </c>
      <c r="B55" s="64" t="str">
        <f>SMaiReport!C55</f>
        <v>OSP-Obsolescence-PN 0604782-000 FRU,ASSY,TDI ELECTRONICS,HDD+</v>
      </c>
      <c r="C55">
        <v>0</v>
      </c>
    </row>
    <row r="56" spans="1:4" ht="30" x14ac:dyDescent="0.25">
      <c r="A56" s="63" t="str">
        <f>SMaiReport!A56</f>
        <v>000036512</v>
      </c>
      <c r="B56" s="64" t="str">
        <f>SMaiReport!C56</f>
        <v>SMFG-Obsolescence-PN 740-652341-00 ASSY ELEVATOR</v>
      </c>
      <c r="C56">
        <v>0</v>
      </c>
    </row>
    <row r="57" spans="1:4" ht="30" x14ac:dyDescent="0.25">
      <c r="A57" s="63" t="str">
        <f>SMaiReport!A57</f>
        <v>000036394</v>
      </c>
      <c r="B57" s="64" t="str">
        <f>SMaiReport!C57</f>
        <v>OSP-Obsolescence-PN 0032227-000 MAPPER, HAMA, 7" CABLE W 4 PIN CONN</v>
      </c>
      <c r="C57">
        <v>0</v>
      </c>
    </row>
    <row r="58" spans="1:4" ht="30" x14ac:dyDescent="0.25">
      <c r="A58" s="63" t="str">
        <f>SMaiReport!A58</f>
        <v>000036690</v>
      </c>
      <c r="B58" s="64" t="str">
        <f>SMaiReport!C58</f>
        <v>OSP-Obsolescence-PN 54-0297 PCA,SERVO FUSE ADAPTER</v>
      </c>
      <c r="C58">
        <v>0</v>
      </c>
    </row>
    <row r="59" spans="1:4" ht="30" x14ac:dyDescent="0.25">
      <c r="A59" s="63" t="str">
        <f>SMaiReport!A59</f>
        <v>000036508</v>
      </c>
      <c r="B59" s="64" t="str">
        <f>SMaiReport!C59</f>
        <v>OSP-Obsolescence-PN 0026367-000 CABLE,KEYENCE,2M RCVR,PJ-VC2R</v>
      </c>
      <c r="C59">
        <v>0</v>
      </c>
    </row>
    <row r="60" spans="1:4" ht="30" x14ac:dyDescent="0.25">
      <c r="A60" s="63" t="str">
        <f>SMaiReport!A60</f>
        <v>000036519</v>
      </c>
      <c r="B60" s="64" t="str">
        <f>SMaiReport!C60</f>
        <v>OSP-Obsolescence-PN 0262225-000FRU KIT,PCB ASSY,TIMING GEN,SP1-TBI</v>
      </c>
      <c r="C60">
        <v>1</v>
      </c>
    </row>
    <row r="61" spans="1:4" ht="30" x14ac:dyDescent="0.25">
      <c r="A61" s="63" t="str">
        <f>SMaiReport!A61</f>
        <v>000036520</v>
      </c>
      <c r="B61" s="64" t="str">
        <f>SMaiReport!C61</f>
        <v>OSP-Obsolescence-PN 750-071923-000UN-INT PWR SUPPLY,120V,2200VA,KT 9XI</v>
      </c>
      <c r="C61">
        <v>1</v>
      </c>
    </row>
    <row r="62" spans="1:4" ht="30" x14ac:dyDescent="0.25">
      <c r="A62" s="63" t="str">
        <f>SMaiReport!A62</f>
        <v>000036783</v>
      </c>
      <c r="B62" s="64" t="str">
        <f>SMaiReport!C62</f>
        <v>OSP-Obsolescence-PN 0219545-001 FRU KIT,PWR SUPPLY 5VDC 800AMPS 4KW</v>
      </c>
      <c r="C62">
        <v>1</v>
      </c>
    </row>
    <row r="63" spans="1:4" ht="30" x14ac:dyDescent="0.25">
      <c r="A63" s="63" t="str">
        <f>SMaiReport!A63</f>
        <v>000036634</v>
      </c>
      <c r="B63" s="64" t="str">
        <f>SMaiReport!C63</f>
        <v>OSP-MES-Fan assembly needs to be reverse engineered and documented</v>
      </c>
      <c r="C63">
        <v>1</v>
      </c>
    </row>
    <row r="64" spans="1:4" ht="30" x14ac:dyDescent="0.25">
      <c r="A64" s="63" t="str">
        <f>SMaiReport!A64</f>
        <v>000036882</v>
      </c>
      <c r="B64" s="64" t="str">
        <f>SMaiReport!C64</f>
        <v>OSP-Obsolescence-PN 0627529-000 PKG FRU ASSY,TSTD PS,IC,SLX</v>
      </c>
      <c r="D64">
        <v>1</v>
      </c>
    </row>
    <row r="65" spans="1:16" ht="30" x14ac:dyDescent="0.25">
      <c r="A65" s="63" t="str">
        <f>SMaiReport!A65</f>
        <v>000036692</v>
      </c>
      <c r="B65" s="64" t="str">
        <f>SMaiReport!C65</f>
        <v>OSP-Obsolescence-PN 752-688092-000 POWER SUPPLY,350 WATT</v>
      </c>
      <c r="C65">
        <v>0</v>
      </c>
    </row>
    <row r="66" spans="1:16" ht="30" x14ac:dyDescent="0.25">
      <c r="A66" s="63" t="str">
        <f>SMaiReport!A66</f>
        <v>000036901</v>
      </c>
      <c r="B66" s="64" t="str">
        <f>SMaiReport!C66</f>
        <v>OSP-Obsolescence-PN 0249956-000 FRU KIT,PCA,MEASUREMENT CONTROL UV1050</v>
      </c>
      <c r="C66">
        <v>1</v>
      </c>
    </row>
    <row r="67" spans="1:16" ht="30" x14ac:dyDescent="0.25">
      <c r="A67" s="63" t="str">
        <f>SMaiReport!A67</f>
        <v>000036728</v>
      </c>
      <c r="B67" s="64" t="str">
        <f>SMaiReport!C67</f>
        <v>OSP-Obsolescence-PN 095-386274-000CONTACTOR,AUXILIARY,1NO,FRONT</v>
      </c>
      <c r="C67">
        <v>0</v>
      </c>
    </row>
    <row r="68" spans="1:16" ht="30" x14ac:dyDescent="0.25">
      <c r="A68" s="63" t="str">
        <f>SMaiReport!A68</f>
        <v>000036903</v>
      </c>
      <c r="B68" s="64" t="str">
        <f>SMaiReport!C68</f>
        <v>SMFG-Obsolescence-PN 0232670-000 ETHERNET SWTCH,DELL,1GB,48 PORT W/ BRKT</v>
      </c>
      <c r="C68">
        <v>1</v>
      </c>
    </row>
    <row r="69" spans="1:16" ht="30" x14ac:dyDescent="0.25">
      <c r="A69" s="63" t="str">
        <f>SMaiReport!A69</f>
        <v>000036782</v>
      </c>
      <c r="B69" s="64" t="str">
        <f>SMaiReport!C69</f>
        <v>OSP-Obsolescence-PN 0151400-000KIT,P/S REPL PN 070-032763-00 SWS152T</v>
      </c>
      <c r="C69">
        <v>0</v>
      </c>
    </row>
    <row r="70" spans="1:16" ht="30" x14ac:dyDescent="0.25">
      <c r="A70" s="63" t="str">
        <f>SMaiReport!A70</f>
        <v>000036798</v>
      </c>
      <c r="B70" s="64" t="str">
        <f>SMaiReport!C70</f>
        <v>OSP-Obsolescence-PN 070-774098-000 POWER SUPPLY,5V,750A,208VAC 3 PHASE</v>
      </c>
      <c r="C70">
        <v>1</v>
      </c>
    </row>
    <row r="71" spans="1:16" ht="30" x14ac:dyDescent="0.25">
      <c r="A71" s="63" t="str">
        <f>SMaiReport!A71</f>
        <v>000036884</v>
      </c>
      <c r="B71" s="64" t="str">
        <f>SMaiReport!C71</f>
        <v>OSP-Obsolescence-PN 0050858-000 FRU,ASSY,FAN MTG PANEL</v>
      </c>
      <c r="C71">
        <v>1</v>
      </c>
    </row>
    <row r="72" spans="1:16" ht="30" x14ac:dyDescent="0.25">
      <c r="A72" s="63" t="str">
        <f>SMaiReport!A72</f>
        <v>000036902</v>
      </c>
      <c r="B72" s="64" t="str">
        <f>SMaiReport!C72</f>
        <v>OSP-Obsolescence-PN 730-733811-001 CABLE,IMAGE SMB TO IMACS 3</v>
      </c>
      <c r="D72">
        <v>1</v>
      </c>
    </row>
    <row r="73" spans="1:16" ht="30" x14ac:dyDescent="0.25">
      <c r="A73" s="63" t="str">
        <f>SMaiReport!A73</f>
        <v>000036905</v>
      </c>
      <c r="B73" s="64" t="str">
        <f>SMaiReport!C73</f>
        <v>KT Pro - BOM Comparison of SP1-TBI &amp; SP1-DLS</v>
      </c>
      <c r="C73">
        <v>1</v>
      </c>
    </row>
    <row r="74" spans="1:16" x14ac:dyDescent="0.25">
      <c r="A74" s="63" t="str">
        <f>SMaiReport!A74</f>
        <v>000036912</v>
      </c>
      <c r="B74" s="64" t="str">
        <f>SMaiReport!C74</f>
        <v>OSP-MES-IOT/ Electron Source Station</v>
      </c>
      <c r="C74">
        <v>0</v>
      </c>
    </row>
    <row r="75" spans="1:16" ht="30" x14ac:dyDescent="0.25">
      <c r="A75" s="63" t="str">
        <f>SMaiReport!A75</f>
        <v>000036326</v>
      </c>
      <c r="B75" s="64" t="str">
        <f>SMaiReport!C75</f>
        <v>DOC SUPPORT - PN 0652628-000 PKG FRU ASSY,MACBOX,SLX</v>
      </c>
      <c r="C75">
        <v>1</v>
      </c>
      <c r="F75">
        <v>1</v>
      </c>
    </row>
    <row r="76" spans="1:16" x14ac:dyDescent="0.25">
      <c r="A76" s="63" t="str">
        <f>SMaiReport!A76</f>
        <v>000036913</v>
      </c>
      <c r="B76" s="64" t="str">
        <f>SMaiReport!C76</f>
        <v>OSP-MES-IOT/ Electron Source Station</v>
      </c>
    </row>
    <row r="77" spans="1:16" ht="30" x14ac:dyDescent="0.25">
      <c r="A77" s="63" t="str">
        <f>SMaiReport!A77</f>
        <v>000036959</v>
      </c>
      <c r="B77" s="64" t="str">
        <f>SMaiReport!C77</f>
        <v>ODC-Scoping-Redesign-PN 0219545-001 FRU KIT,PWR SUPPLY 5VDC 800AMPS 4KW</v>
      </c>
      <c r="C77">
        <v>1</v>
      </c>
      <c r="F77">
        <v>1</v>
      </c>
    </row>
    <row r="78" spans="1:16" x14ac:dyDescent="0.25">
      <c r="A78" s="63" t="str">
        <f>SMaiReport!A78</f>
        <v>000036670</v>
      </c>
      <c r="B78" s="64" t="str">
        <f>SMaiReport!C78</f>
        <v>OSP-MES-IOT/ Electron Source Station</v>
      </c>
      <c r="C78">
        <v>1</v>
      </c>
    </row>
    <row r="79" spans="1:16" ht="30" x14ac:dyDescent="0.25">
      <c r="A79" s="63" t="str">
        <f>SMaiReport!A79</f>
        <v>000036970</v>
      </c>
      <c r="B79" s="64" t="str">
        <f>SMaiReport!C79</f>
        <v>OSP-Obsolescence-PN 0057977-001 PCB ASSY,CPU 200MHZ MMX,CONFIG,SFS6XX0</v>
      </c>
      <c r="C79">
        <v>1</v>
      </c>
      <c r="F79">
        <v>1</v>
      </c>
    </row>
    <row r="80" spans="1:16" ht="30" x14ac:dyDescent="0.25">
      <c r="A80" s="63" t="str">
        <f>SMaiReport!A80</f>
        <v>000036971</v>
      </c>
      <c r="B80" s="64" t="str">
        <f>SMaiReport!C80</f>
        <v>OSP-Obsolescence-PN 740-733720-000 ASSY,50/60HZ,IMPELLER,UI,CE,BLAZER</v>
      </c>
      <c r="C80">
        <v>0</v>
      </c>
      <c r="K80" t="s">
        <v>537</v>
      </c>
      <c r="L80" t="s">
        <v>538</v>
      </c>
      <c r="M80" t="s">
        <v>539</v>
      </c>
      <c r="N80" t="s">
        <v>535</v>
      </c>
      <c r="O80" t="s">
        <v>540</v>
      </c>
      <c r="P80" t="s">
        <v>541</v>
      </c>
    </row>
    <row r="81" spans="1:15" ht="30" x14ac:dyDescent="0.25">
      <c r="A81" s="63" t="str">
        <f>SMaiReport!A81</f>
        <v>000036972</v>
      </c>
      <c r="B81" s="64" t="str">
        <f>SMaiReport!C81</f>
        <v>OSP-Obsolescence-PN 0374108-000 ASSY,PDU,2365</v>
      </c>
      <c r="C81">
        <v>0</v>
      </c>
      <c r="K81">
        <f>COUNTA(A4:A91)</f>
        <v>88</v>
      </c>
      <c r="L81">
        <f>SUM(C4:C91)</f>
        <v>30</v>
      </c>
      <c r="M81">
        <f>SUM(D4:D91)</f>
        <v>9</v>
      </c>
      <c r="N81">
        <f>SUM(E4:E91)</f>
        <v>13</v>
      </c>
      <c r="O81">
        <f>SUM(F4:F91)</f>
        <v>4</v>
      </c>
    </row>
    <row r="82" spans="1:15" ht="30" x14ac:dyDescent="0.25">
      <c r="A82" s="63" t="str">
        <f>SMaiReport!A82</f>
        <v>000037003</v>
      </c>
      <c r="B82" s="64" t="str">
        <f>SMaiReport!C82</f>
        <v>OSP-Obsolescence-PN 0000845-000 KIT,FRU,FIXED CASSETTE,300MM</v>
      </c>
      <c r="C82">
        <v>0</v>
      </c>
      <c r="K82" t="s">
        <v>542</v>
      </c>
      <c r="L82">
        <f>L81/$K$81*100</f>
        <v>34.090909090909086</v>
      </c>
      <c r="M82">
        <f t="shared" ref="M82:O82" si="0">M81/$K$81*100</f>
        <v>10.227272727272728</v>
      </c>
      <c r="N82">
        <f t="shared" si="0"/>
        <v>14.772727272727273</v>
      </c>
      <c r="O82">
        <f t="shared" si="0"/>
        <v>4.5454545454545459</v>
      </c>
    </row>
    <row r="83" spans="1:15" ht="30" x14ac:dyDescent="0.25">
      <c r="A83" s="63" t="str">
        <f>SMaiReport!A83</f>
        <v>000037004</v>
      </c>
      <c r="B83" s="64" t="str">
        <f>SMaiReport!C83</f>
        <v>OSP-Obsolescence-PN 0260735-000 CBL ASSY,SWE PR CAM ND CTL W/FRT BEAD</v>
      </c>
      <c r="C83">
        <v>0</v>
      </c>
    </row>
    <row r="84" spans="1:15" x14ac:dyDescent="0.25">
      <c r="A84" s="63" t="str">
        <f>SMaiReport!A84</f>
        <v>000037022</v>
      </c>
      <c r="B84" s="64" t="str">
        <f>SMaiReport!C84</f>
        <v>KTS-Transporter's PCAs test fixture</v>
      </c>
      <c r="C84">
        <v>0</v>
      </c>
    </row>
    <row r="85" spans="1:15" x14ac:dyDescent="0.25">
      <c r="A85" s="63" t="str">
        <f>SMaiReport!A85</f>
        <v>000037029</v>
      </c>
      <c r="B85" s="64" t="str">
        <f>SMaiReport!C85</f>
        <v>ODC-AR Assignment tracker</v>
      </c>
      <c r="C85">
        <v>1</v>
      </c>
      <c r="D85">
        <v>1</v>
      </c>
      <c r="E85">
        <v>1</v>
      </c>
    </row>
    <row r="86" spans="1:15" ht="30" x14ac:dyDescent="0.25">
      <c r="A86" s="63" t="str">
        <f>SMaiReport!A86</f>
        <v>000037050</v>
      </c>
      <c r="B86" s="64" t="str">
        <f>SMaiReport!C86</f>
        <v>OSP-Obsolescence-PN 209171 BLOWER 325CFM,230VAC,4 HOSE</v>
      </c>
    </row>
    <row r="87" spans="1:15" ht="75" x14ac:dyDescent="0.25">
      <c r="A87" s="63" t="str">
        <f>SMaiReport!A87</f>
        <v>000037057</v>
      </c>
      <c r="B87" s="64" t="str">
        <f>SMaiReport!C87</f>
        <v>OSP-MES-1. To evaluate replacement power supply for 0219545-001;2. To compare the replacement power supplies with the existing model 0219545-0013. Implement the interface adapter, sensing wiring an</v>
      </c>
      <c r="D87">
        <v>1</v>
      </c>
    </row>
    <row r="88" spans="1:15" ht="30" x14ac:dyDescent="0.25">
      <c r="A88" s="63" t="str">
        <f>SMaiReport!A88</f>
        <v>000036859</v>
      </c>
      <c r="B88" s="64" t="str">
        <f>SMaiReport!C88</f>
        <v>OSP-FAI-PN 0667972-000 RETROFIT KIT,SCSI SE/DIFF CONV,GIGAPREP</v>
      </c>
      <c r="C88">
        <v>1</v>
      </c>
    </row>
    <row r="89" spans="1:15" x14ac:dyDescent="0.25">
      <c r="A89" s="63" t="str">
        <f>SMaiReport!A89</f>
        <v>000037023</v>
      </c>
      <c r="B89" s="64" t="str">
        <f>SMaiReport!C89</f>
        <v>KTS-Transporter's PCAs test fixture</v>
      </c>
      <c r="C89">
        <v>1</v>
      </c>
    </row>
    <row r="90" spans="1:15" x14ac:dyDescent="0.25">
      <c r="A90" s="63" t="str">
        <f>SMaiReport!A90</f>
        <v>000037024</v>
      </c>
      <c r="B90" s="64" t="str">
        <f>SMaiReport!C90</f>
        <v>KTS-Transporter's PCAs test fixture</v>
      </c>
      <c r="C90">
        <v>1</v>
      </c>
      <c r="D90">
        <v>1</v>
      </c>
    </row>
    <row r="91" spans="1:15" ht="30" x14ac:dyDescent="0.25">
      <c r="A91" s="63" t="str">
        <f>SMaiReport!A91</f>
        <v>000037076</v>
      </c>
      <c r="B91" s="64" t="str">
        <f>SMaiReport!C91</f>
        <v>OSP-Obsolescence-PN 131-07706-000 CHAIN,FLEX CABLE</v>
      </c>
      <c r="C91">
        <v>1</v>
      </c>
      <c r="D91">
        <v>1</v>
      </c>
    </row>
    <row r="92" spans="1:15" x14ac:dyDescent="0.25">
      <c r="A92" s="63" t="e">
        <f>SMaiReport!#REF!</f>
        <v>#REF!</v>
      </c>
      <c r="B92" s="64" t="e">
        <f>SMaiReport!#REF!</f>
        <v>#REF!</v>
      </c>
    </row>
    <row r="93" spans="1:15" ht="30" x14ac:dyDescent="0.25">
      <c r="A93" s="63" t="str">
        <f>SMaiReport!A92</f>
        <v>000037077</v>
      </c>
      <c r="B93" s="64" t="str">
        <f>SMaiReport!C92</f>
        <v>OSP-Obsolescence-PN 0569769-000 FRU,SYS TSTD,MOTOR AMP ASSY,ES35</v>
      </c>
    </row>
    <row r="94" spans="1:15" ht="30" x14ac:dyDescent="0.25">
      <c r="A94" s="63" t="str">
        <f>SMaiReport!A93</f>
        <v>000037079</v>
      </c>
      <c r="B94" s="64" t="str">
        <f>SMaiReport!C93</f>
        <v>OSP-Obsolescence-PN 730-371061-000 ASSY,SLX,SAC DRIVER,BP TO STEPPER B/H</v>
      </c>
    </row>
    <row r="95" spans="1:15" ht="30" x14ac:dyDescent="0.25">
      <c r="A95" s="63" t="str">
        <f>SMaiReport!A94</f>
        <v>000037124</v>
      </c>
      <c r="B95" s="64" t="str">
        <f>SMaiReport!C94</f>
        <v>ODC-CAE, focusing on Computational Fluid Dynamics, investigation</v>
      </c>
    </row>
    <row r="96" spans="1:15" x14ac:dyDescent="0.25">
      <c r="A96" s="63" t="e">
        <f>SMaiReport!#REF!</f>
        <v>#REF!</v>
      </c>
      <c r="B96" s="64" t="e">
        <f>SMaiReport!#REF!</f>
        <v>#REF!</v>
      </c>
    </row>
    <row r="97" spans="1:2" ht="30" x14ac:dyDescent="0.25">
      <c r="A97" s="63" t="str">
        <f>SMaiReport!A95</f>
        <v>000037132</v>
      </c>
      <c r="B97" s="64" t="str">
        <f>SMaiReport!C95</f>
        <v>KTS-PN 0276654-001 FRU ASSY,TSTD PS M31 HOST/NODE</v>
      </c>
    </row>
    <row r="98" spans="1:2" ht="30" x14ac:dyDescent="0.25">
      <c r="A98" s="63" t="str">
        <f>SMaiReport!A96</f>
        <v>000037144</v>
      </c>
      <c r="B98" s="64" t="str">
        <f>SMaiReport!C96</f>
        <v>OSP-Obsolescence-PN 0092083-001 KIT UPGRD,PILLAR,SST WTR FTG,AITUV</v>
      </c>
    </row>
    <row r="99" spans="1:2" ht="60" x14ac:dyDescent="0.25">
      <c r="A99" s="63" t="str">
        <f>SMaiReport!A97</f>
        <v>000037162</v>
      </c>
      <c r="B99" s="64" t="str">
        <f>SMaiReport!C97</f>
        <v>switch PN 0002066-000 &amp; header PN 0002156-000 are EOL, need replacements... used in cable assembly 0001011-002 which in turn is used in assy P/N 0000845-000</v>
      </c>
    </row>
    <row r="100" spans="1:2" x14ac:dyDescent="0.25">
      <c r="A100" s="63" t="e">
        <f>SMaiReport!#REF!</f>
        <v>#REF!</v>
      </c>
      <c r="B100" s="64" t="e">
        <f>SMaiReport!#REF!</f>
        <v>#REF!</v>
      </c>
    </row>
    <row r="101" spans="1:2" ht="30" x14ac:dyDescent="0.25">
      <c r="A101" s="63" t="str">
        <f>SMaiReport!A98</f>
        <v>000037174</v>
      </c>
      <c r="B101" s="64" t="str">
        <f>SMaiReport!C98</f>
        <v>OSP - FAI for KT # 0020042-000, CBL ASSY,STRT/STP/EMO,SP1 DLS</v>
      </c>
    </row>
    <row r="102" spans="1:2" x14ac:dyDescent="0.25">
      <c r="A102" s="63" t="e">
        <f>SMaiReport!#REF!</f>
        <v>#REF!</v>
      </c>
      <c r="B102" s="64" t="e">
        <f>SMaiReport!#REF!</f>
        <v>#REF!</v>
      </c>
    </row>
    <row r="103" spans="1:2" ht="30" x14ac:dyDescent="0.25">
      <c r="A103" s="63" t="str">
        <f>SMaiReport!A99</f>
        <v>000037175</v>
      </c>
      <c r="B103" s="64" t="str">
        <f>SMaiReport!C99</f>
        <v>P1 order # 10654932 for KT # 730-333386-000, ASSY,WIRED MOTOR,SAC,COLL,SLX</v>
      </c>
    </row>
    <row r="104" spans="1:2" ht="30" x14ac:dyDescent="0.25">
      <c r="A104" s="63" t="str">
        <f>SMaiReport!A100</f>
        <v>000037181</v>
      </c>
      <c r="B104" s="64" t="str">
        <f>SMaiReport!C100</f>
        <v>OSP-Obsolescence-PN 51-0179 STAGE ASSY,SHUTTLE,HANDLER</v>
      </c>
    </row>
    <row r="105" spans="1:2" ht="30" x14ac:dyDescent="0.25">
      <c r="A105" s="63" t="str">
        <f>SMaiReport!A101</f>
        <v>000037182</v>
      </c>
      <c r="B105" s="64" t="str">
        <f>SMaiReport!C101</f>
        <v>SMFG-Obsolescence-PN 0128546-000 ASSY,FRU,CRATED,IC,PUMA 9000,DELUXE</v>
      </c>
    </row>
    <row r="106" spans="1:2" ht="30" x14ac:dyDescent="0.25">
      <c r="A106" s="63" t="str">
        <f>SMaiReport!A102</f>
        <v>000037185</v>
      </c>
      <c r="B106" s="64" t="str">
        <f>SMaiReport!C102</f>
        <v>OSP-Obsolescence-PN 0357521-000 KIT,MONITOR 17</v>
      </c>
    </row>
    <row r="107" spans="1:2" ht="30" x14ac:dyDescent="0.25">
      <c r="A107" s="63" t="str">
        <f>SMaiReport!A103</f>
        <v>000037234</v>
      </c>
      <c r="B107" s="64" t="str">
        <f>SMaiReport!C103</f>
        <v>MES-PN 780-14105-002 KIT,SHIPG,ASSY,CHASS,FCB,LAW PROTECT</v>
      </c>
    </row>
    <row r="108" spans="1:2" x14ac:dyDescent="0.25">
      <c r="A108" s="63" t="e">
        <f>SMaiReport!#REF!</f>
        <v>#REF!</v>
      </c>
      <c r="B108" s="64" t="e">
        <f>SMaiReport!#REF!</f>
        <v>#REF!</v>
      </c>
    </row>
    <row r="109" spans="1:2" x14ac:dyDescent="0.25">
      <c r="A109" s="63" t="e">
        <f>SMaiReport!#REF!</f>
        <v>#REF!</v>
      </c>
      <c r="B109" s="64" t="e">
        <f>SMaiReport!#REF!</f>
        <v>#REF!</v>
      </c>
    </row>
    <row r="110" spans="1:2" x14ac:dyDescent="0.25">
      <c r="A110" s="63" t="e">
        <f>SMaiReport!#REF!</f>
        <v>#REF!</v>
      </c>
      <c r="B110" s="64" t="e">
        <f>SMaiReport!#REF!</f>
        <v>#REF!</v>
      </c>
    </row>
    <row r="111" spans="1:2" x14ac:dyDescent="0.25">
      <c r="A111" s="63" t="e">
        <f>SMaiReport!#REF!</f>
        <v>#REF!</v>
      </c>
      <c r="B111" s="64" t="e">
        <f>SMaiReport!#REF!</f>
        <v>#REF!</v>
      </c>
    </row>
    <row r="112" spans="1:2" x14ac:dyDescent="0.25">
      <c r="A112" s="63" t="e">
        <f>SMaiReport!#REF!</f>
        <v>#REF!</v>
      </c>
      <c r="B112" s="64" t="e">
        <f>SMaiReport!#REF!</f>
        <v>#REF!</v>
      </c>
    </row>
    <row r="113" spans="1:2" x14ac:dyDescent="0.25">
      <c r="A113" s="63" t="e">
        <f>SMaiReport!#REF!</f>
        <v>#REF!</v>
      </c>
      <c r="B113" s="64" t="e">
        <f>SMaiReport!#REF!</f>
        <v>#REF!</v>
      </c>
    </row>
    <row r="114" spans="1:2" x14ac:dyDescent="0.25">
      <c r="A114" s="63" t="e">
        <f>SMaiReport!#REF!</f>
        <v>#REF!</v>
      </c>
      <c r="B114" s="64" t="e">
        <f>SMaiReport!#REF!</f>
        <v>#REF!</v>
      </c>
    </row>
    <row r="115" spans="1:2" ht="30" x14ac:dyDescent="0.25">
      <c r="A115" s="63" t="str">
        <f>SMaiReport!A104</f>
        <v>000037240</v>
      </c>
      <c r="B115" s="64" t="str">
        <f>SMaiReport!C104</f>
        <v>OSP-Obsolescence-PN 0068036-000 DIODE,1W,355NM,SS</v>
      </c>
    </row>
    <row r="116" spans="1:2" ht="30" x14ac:dyDescent="0.25">
      <c r="A116" s="63" t="str">
        <f>SMaiReport!A105</f>
        <v>000037311</v>
      </c>
      <c r="B116" s="64" t="str">
        <f>SMaiReport!C105</f>
        <v>OSP-Obsolescence-PN 710-657952-20 ASSY,TESTED THETA EDGE LAMP PCB (4" SYS)</v>
      </c>
    </row>
    <row r="117" spans="1:2" x14ac:dyDescent="0.25">
      <c r="A117" s="63" t="e">
        <f>SMaiReport!#REF!</f>
        <v>#REF!</v>
      </c>
      <c r="B117" s="64" t="e">
        <f>SMaiReport!#REF!</f>
        <v>#REF!</v>
      </c>
    </row>
    <row r="118" spans="1:2" ht="30" x14ac:dyDescent="0.25">
      <c r="A118" s="63" t="str">
        <f>SMaiReport!A106</f>
        <v>000037383</v>
      </c>
      <c r="B118" s="64" t="str">
        <f>SMaiReport!C106</f>
        <v>OSP-Obsolescence-PN 0250491-002 RETROFIT KIT,17 INCH LCD MONITOR</v>
      </c>
    </row>
    <row r="119" spans="1:2" x14ac:dyDescent="0.25">
      <c r="A119" s="63" t="e">
        <f>SMaiReport!#REF!</f>
        <v>#REF!</v>
      </c>
      <c r="B119" s="64" t="e">
        <f>SMaiReport!#REF!</f>
        <v>#REF!</v>
      </c>
    </row>
    <row r="120" spans="1:2" x14ac:dyDescent="0.25">
      <c r="A120" s="63" t="e">
        <f>SMaiReport!#REF!</f>
        <v>#REF!</v>
      </c>
      <c r="B120" s="64" t="e">
        <f>SMaiReport!#REF!</f>
        <v>#REF!</v>
      </c>
    </row>
    <row r="121" spans="1:2" x14ac:dyDescent="0.25">
      <c r="A121" s="63" t="e">
        <f>SMaiReport!#REF!</f>
        <v>#REF!</v>
      </c>
      <c r="B121" s="64" t="e">
        <f>SMaiReport!#REF!</f>
        <v>#REF!</v>
      </c>
    </row>
    <row r="122" spans="1:2" x14ac:dyDescent="0.25">
      <c r="A122" s="63" t="e">
        <f>SMaiReport!#REF!</f>
        <v>#REF!</v>
      </c>
      <c r="B122" s="64" t="e">
        <f>SMaiReport!#REF!</f>
        <v>#REF!</v>
      </c>
    </row>
    <row r="123" spans="1:2" x14ac:dyDescent="0.25">
      <c r="A123" s="63" t="e">
        <f>SMaiReport!#REF!</f>
        <v>#REF!</v>
      </c>
      <c r="B123" s="64" t="e">
        <f>SMaiReport!#REF!</f>
        <v>#REF!</v>
      </c>
    </row>
    <row r="124" spans="1:2" x14ac:dyDescent="0.25">
      <c r="A124" s="63" t="e">
        <f>SMaiReport!#REF!</f>
        <v>#REF!</v>
      </c>
      <c r="B124" s="64" t="e">
        <f>SMaiReport!#REF!</f>
        <v>#REF!</v>
      </c>
    </row>
    <row r="125" spans="1:2" x14ac:dyDescent="0.25">
      <c r="A125" s="63" t="e">
        <f>SMaiReport!#REF!</f>
        <v>#REF!</v>
      </c>
      <c r="B125" s="64" t="e">
        <f>SMaiReport!#REF!</f>
        <v>#REF!</v>
      </c>
    </row>
    <row r="126" spans="1:2" ht="30" x14ac:dyDescent="0.25">
      <c r="A126" s="63" t="str">
        <f>SMaiReport!A107</f>
        <v>000037384</v>
      </c>
      <c r="B126" s="64" t="str">
        <f>SMaiReport!C107</f>
        <v>OSP-Obsolescence-PN 0158721-000 PWR SPLY, MOD, 1U, 230V X 12</v>
      </c>
    </row>
    <row r="127" spans="1:2" ht="30" x14ac:dyDescent="0.25">
      <c r="A127" s="63" t="str">
        <f>SMaiReport!A108</f>
        <v>000037385</v>
      </c>
      <c r="B127" s="64" t="str">
        <f>SMaiReport!C108</f>
        <v>OSP-Obsolescence-PN 55-0558-02 CBL ASSY,SVO CRD-SYS INTFC,J11</v>
      </c>
    </row>
    <row r="128" spans="1:2" ht="30" x14ac:dyDescent="0.25">
      <c r="A128" s="63" t="str">
        <f>SMaiReport!A109</f>
        <v>000037387</v>
      </c>
      <c r="B128" s="64" t="str">
        <f>SMaiReport!C109</f>
        <v>OSP-Obsolescence-PN 210-07949-000 VALVE,RIGHT ANGLE,NW 16 MANUAL</v>
      </c>
    </row>
    <row r="129" spans="1:2" ht="30" x14ac:dyDescent="0.25">
      <c r="A129" s="63" t="str">
        <f>SMaiReport!A110</f>
        <v>000037388</v>
      </c>
      <c r="B129" s="64" t="str">
        <f>SMaiReport!C110</f>
        <v>OSP-Obsolescence-PN 0002062-000 ASSY,ENCL,UNIV.DC PWR SPLY</v>
      </c>
    </row>
    <row r="130" spans="1:2" ht="30" x14ac:dyDescent="0.25">
      <c r="A130" s="63" t="str">
        <f>SMaiReport!A111</f>
        <v>000037400</v>
      </c>
      <c r="B130" s="64" t="str">
        <f>SMaiReport!C111</f>
        <v>SMFG-Obsolescence-PN 760-321660-003 ASSY,SPATIAL FILTER/PRESCANNER</v>
      </c>
    </row>
    <row r="131" spans="1:2" ht="30" x14ac:dyDescent="0.25">
      <c r="A131" s="63" t="str">
        <f>SMaiReport!A112</f>
        <v>000037401</v>
      </c>
      <c r="B131" s="64" t="str">
        <f>SMaiReport!C112</f>
        <v>OSP-Obsolescence-PN 0057209-000 ASYST AXYS,VAC HNDLG VAC MANIFOLD</v>
      </c>
    </row>
    <row r="132" spans="1:2" ht="30" x14ac:dyDescent="0.25">
      <c r="A132" s="63" t="str">
        <f>SMaiReport!A113</f>
        <v>000035708</v>
      </c>
      <c r="B132" s="64" t="str">
        <f>SMaiReport!C113</f>
        <v>OSP-Obsolescence-PN 501972 CBL ASSY,8 SERIAL PORTS,AIT2</v>
      </c>
    </row>
    <row r="133" spans="1:2" x14ac:dyDescent="0.25">
      <c r="A133" s="63" t="e">
        <f>SMaiReport!#REF!</f>
        <v>#REF!</v>
      </c>
      <c r="B133" s="64" t="e">
        <f>SMaiReport!#REF!</f>
        <v>#REF!</v>
      </c>
    </row>
    <row r="134" spans="1:2" ht="30" x14ac:dyDescent="0.25">
      <c r="A134" s="63" t="str">
        <f>SMaiReport!A114</f>
        <v>000037440</v>
      </c>
      <c r="B134" s="64" t="str">
        <f>SMaiReport!C114</f>
        <v>SMFG-Obsolescence-PN 780-391907-000 KIT,SLX +5V POWER SYSTEM RETROFIT</v>
      </c>
    </row>
    <row r="135" spans="1:2" ht="30" x14ac:dyDescent="0.25">
      <c r="A135" s="63" t="str">
        <f>SMaiReport!A115</f>
        <v>000037442</v>
      </c>
      <c r="B135" s="64" t="str">
        <f>SMaiReport!C115</f>
        <v>SMFG-Obsolescence-PN 0586375-000 PKG FRU,CHASSIS,IC,CPCI RAPIDIO,W/O H</v>
      </c>
    </row>
    <row r="136" spans="1:2" ht="30" x14ac:dyDescent="0.25">
      <c r="A136" s="63" t="str">
        <f>SMaiReport!A116</f>
        <v>000037445</v>
      </c>
      <c r="B136" s="64" t="str">
        <f>SMaiReport!C116</f>
        <v>OSP-Obsolescence-PN 11301397270000 BACKSIDE INIT ROT DISTRIBUTOR</v>
      </c>
    </row>
    <row r="137" spans="1:2" ht="30" x14ac:dyDescent="0.25">
      <c r="A137" s="63" t="str">
        <f>SMaiReport!A117</f>
        <v>000037448</v>
      </c>
      <c r="B137" s="64" t="str">
        <f>SMaiReport!C117</f>
        <v>OSP-Obsolescence-PN 0054603-000 TESTED COMPUTER,23XX IPC,WINDOWS 2000 OS</v>
      </c>
    </row>
    <row r="138" spans="1:2" ht="30" x14ac:dyDescent="0.25">
      <c r="A138" s="63" t="str">
        <f>SMaiReport!A118</f>
        <v>000037452</v>
      </c>
      <c r="B138" s="64" t="str">
        <f>SMaiReport!C118</f>
        <v>OSP-FAI-KT# 750-032992-00, CARD CAGE 6U/84HP X 160/220MM 12 SLOT</v>
      </c>
    </row>
    <row r="139" spans="1:2" x14ac:dyDescent="0.25">
      <c r="A139" s="63" t="e">
        <f>SMaiReport!#REF!</f>
        <v>#REF!</v>
      </c>
      <c r="B139" s="64" t="e">
        <f>SMaiReport!#REF!</f>
        <v>#REF!</v>
      </c>
    </row>
    <row r="140" spans="1:2" x14ac:dyDescent="0.25">
      <c r="A140" s="63" t="e">
        <f>SMaiReport!#REF!</f>
        <v>#REF!</v>
      </c>
      <c r="B140" s="64" t="e">
        <f>SMaiReport!#REF!</f>
        <v>#REF!</v>
      </c>
    </row>
    <row r="141" spans="1:2" x14ac:dyDescent="0.25">
      <c r="A141" s="63" t="e">
        <f>SMaiReport!#REF!</f>
        <v>#REF!</v>
      </c>
      <c r="B141" s="64" t="e">
        <f>SMaiReport!#REF!</f>
        <v>#REF!</v>
      </c>
    </row>
    <row r="142" spans="1:2" x14ac:dyDescent="0.25">
      <c r="A142" s="63" t="e">
        <f>SMaiReport!#REF!</f>
        <v>#REF!</v>
      </c>
      <c r="B142" s="64" t="e">
        <f>SMaiReport!#REF!</f>
        <v>#REF!</v>
      </c>
    </row>
    <row r="143" spans="1:2" x14ac:dyDescent="0.25">
      <c r="A143" s="63" t="e">
        <f>SMaiReport!#REF!</f>
        <v>#REF!</v>
      </c>
      <c r="B143" s="64" t="e">
        <f>SMaiReport!#REF!</f>
        <v>#REF!</v>
      </c>
    </row>
    <row r="144" spans="1:2" ht="30" x14ac:dyDescent="0.25">
      <c r="A144" s="63" t="str">
        <f>SMaiReport!A119</f>
        <v>000037529</v>
      </c>
      <c r="B144" s="64" t="str">
        <f>SMaiReport!C119</f>
        <v>OSP-Obsolescence-PN 0062496-001 ASSY,F.O,CH0-7,IMG CMP.TO I/O PNL(CIBO)</v>
      </c>
    </row>
    <row r="145" spans="1:2" ht="30" x14ac:dyDescent="0.25">
      <c r="A145" s="63" t="str">
        <f>SMaiReport!A120</f>
        <v>000037549</v>
      </c>
      <c r="B145" s="64" t="str">
        <f>SMaiReport!C120</f>
        <v>P2 order # 10663057 for KT # 705-369707-000, PCB,SCSI DISCNCT,INLINE SINGLE/DIFF CONV</v>
      </c>
    </row>
    <row r="146" spans="1:2" x14ac:dyDescent="0.25">
      <c r="A146" s="63">
        <f>SMaiReport!A121</f>
        <v>0</v>
      </c>
      <c r="B146" s="64">
        <f>SMaiReport!C121</f>
        <v>0</v>
      </c>
    </row>
    <row r="147" spans="1:2" x14ac:dyDescent="0.25">
      <c r="A147" s="63">
        <f>SMaiReport!A122</f>
        <v>0</v>
      </c>
      <c r="B147" s="64">
        <f>SMaiReport!C122</f>
        <v>0</v>
      </c>
    </row>
    <row r="148" spans="1:2" x14ac:dyDescent="0.25">
      <c r="A148" s="63">
        <f>SMaiReport!A123</f>
        <v>0</v>
      </c>
      <c r="B148" s="64">
        <f>SMaiReport!C123</f>
        <v>0</v>
      </c>
    </row>
    <row r="149" spans="1:2" x14ac:dyDescent="0.25">
      <c r="A149" s="63">
        <f>SMaiReport!A124</f>
        <v>0</v>
      </c>
      <c r="B149" s="64">
        <f>SMaiReport!C124</f>
        <v>0</v>
      </c>
    </row>
    <row r="150" spans="1:2" x14ac:dyDescent="0.25">
      <c r="A150" s="63">
        <f>SMaiReport!A125</f>
        <v>0</v>
      </c>
      <c r="B150" s="64">
        <f>SMaiReport!C125</f>
        <v>0</v>
      </c>
    </row>
    <row r="151" spans="1:2" x14ac:dyDescent="0.25">
      <c r="A151" s="63">
        <f>SMaiReport!A126</f>
        <v>0</v>
      </c>
      <c r="B151" s="64">
        <f>SMaiReport!C126</f>
        <v>0</v>
      </c>
    </row>
    <row r="152" spans="1:2" x14ac:dyDescent="0.25">
      <c r="A152" s="63">
        <f>SMaiReport!A127</f>
        <v>0</v>
      </c>
      <c r="B152" s="64">
        <f>SMaiReport!C127</f>
        <v>0</v>
      </c>
    </row>
    <row r="153" spans="1:2" x14ac:dyDescent="0.25">
      <c r="A153" s="63">
        <f>SMaiReport!A128</f>
        <v>0</v>
      </c>
      <c r="B153" s="64">
        <f>SMaiReport!C128</f>
        <v>0</v>
      </c>
    </row>
    <row r="154" spans="1:2" x14ac:dyDescent="0.25">
      <c r="A154" s="63">
        <f>SMaiReport!A129</f>
        <v>0</v>
      </c>
      <c r="B154" s="64">
        <f>SMaiReport!C129</f>
        <v>0</v>
      </c>
    </row>
    <row r="155" spans="1:2" x14ac:dyDescent="0.25">
      <c r="A155" s="63">
        <f>SMaiReport!A130</f>
        <v>0</v>
      </c>
      <c r="B155" s="64">
        <f>SMaiReport!C130</f>
        <v>0</v>
      </c>
    </row>
    <row r="156" spans="1:2" x14ac:dyDescent="0.25">
      <c r="A156" s="63">
        <f>SMaiReport!A131</f>
        <v>0</v>
      </c>
      <c r="B156" s="64">
        <f>SMaiReport!C131</f>
        <v>0</v>
      </c>
    </row>
    <row r="157" spans="1:2" x14ac:dyDescent="0.25">
      <c r="A157" s="63">
        <f>SMaiReport!A132</f>
        <v>0</v>
      </c>
      <c r="B157" s="64">
        <f>SMaiReport!C132</f>
        <v>0</v>
      </c>
    </row>
    <row r="158" spans="1:2" x14ac:dyDescent="0.25">
      <c r="A158" s="63">
        <f>SMaiReport!A133</f>
        <v>0</v>
      </c>
      <c r="B158" s="64">
        <f>SMaiReport!C133</f>
        <v>0</v>
      </c>
    </row>
    <row r="159" spans="1:2" x14ac:dyDescent="0.25">
      <c r="A159" s="63">
        <f>SMaiReport!A134</f>
        <v>0</v>
      </c>
      <c r="B159" s="64">
        <f>SMaiReport!C134</f>
        <v>0</v>
      </c>
    </row>
    <row r="160" spans="1:2" x14ac:dyDescent="0.25">
      <c r="A160" s="63">
        <f>SMaiReport!A135</f>
        <v>0</v>
      </c>
      <c r="B160" s="64">
        <f>SMaiReport!C135</f>
        <v>0</v>
      </c>
    </row>
    <row r="161" spans="1:2" x14ac:dyDescent="0.25">
      <c r="A161" s="63">
        <f>SMaiReport!A136</f>
        <v>0</v>
      </c>
      <c r="B161" s="64">
        <f>SMaiReport!C136</f>
        <v>0</v>
      </c>
    </row>
    <row r="162" spans="1:2" x14ac:dyDescent="0.25">
      <c r="A162" s="63">
        <f>SMaiReport!A137</f>
        <v>0</v>
      </c>
      <c r="B162" s="64">
        <f>SMaiReport!C137</f>
        <v>0</v>
      </c>
    </row>
    <row r="163" spans="1:2" x14ac:dyDescent="0.25">
      <c r="A163" s="63">
        <f>SMaiReport!A138</f>
        <v>0</v>
      </c>
      <c r="B163" s="64">
        <f>SMaiReport!C138</f>
        <v>0</v>
      </c>
    </row>
    <row r="164" spans="1:2" x14ac:dyDescent="0.25">
      <c r="A164" s="63">
        <f>SMaiReport!A139</f>
        <v>0</v>
      </c>
      <c r="B164" s="64">
        <f>SMaiReport!C139</f>
        <v>0</v>
      </c>
    </row>
    <row r="165" spans="1:2" x14ac:dyDescent="0.25">
      <c r="A165" s="63">
        <f>SMaiReport!A140</f>
        <v>0</v>
      </c>
      <c r="B165" s="64">
        <f>SMaiReport!C140</f>
        <v>0</v>
      </c>
    </row>
    <row r="166" spans="1:2" x14ac:dyDescent="0.25">
      <c r="A166" s="63">
        <f>SMaiReport!A141</f>
        <v>0</v>
      </c>
      <c r="B166" s="64">
        <f>SMaiReport!C141</f>
        <v>0</v>
      </c>
    </row>
    <row r="167" spans="1:2" x14ac:dyDescent="0.25">
      <c r="A167" s="63">
        <f>SMaiReport!A142</f>
        <v>0</v>
      </c>
      <c r="B167" s="64">
        <f>SMaiReport!C142</f>
        <v>0</v>
      </c>
    </row>
    <row r="168" spans="1:2" x14ac:dyDescent="0.25">
      <c r="A168" s="63">
        <f>SMaiReport!A143</f>
        <v>0</v>
      </c>
      <c r="B168" s="64">
        <f>SMaiReport!C143</f>
        <v>0</v>
      </c>
    </row>
    <row r="169" spans="1:2" x14ac:dyDescent="0.25">
      <c r="A169" s="63">
        <f>SMaiReport!A144</f>
        <v>0</v>
      </c>
      <c r="B169" s="64">
        <f>SMaiReport!C144</f>
        <v>0</v>
      </c>
    </row>
    <row r="170" spans="1:2" x14ac:dyDescent="0.25">
      <c r="A170" s="63">
        <f>SMaiReport!A145</f>
        <v>0</v>
      </c>
      <c r="B170" s="64">
        <f>SMaiReport!C145</f>
        <v>0</v>
      </c>
    </row>
    <row r="171" spans="1:2" x14ac:dyDescent="0.25">
      <c r="A171" s="63">
        <f>SMaiReport!A146</f>
        <v>0</v>
      </c>
      <c r="B171" s="64">
        <f>SMaiReport!C146</f>
        <v>0</v>
      </c>
    </row>
    <row r="172" spans="1:2" x14ac:dyDescent="0.25">
      <c r="A172" s="63">
        <f>SMaiReport!A147</f>
        <v>0</v>
      </c>
      <c r="B172" s="64">
        <f>SMaiReport!C147</f>
        <v>0</v>
      </c>
    </row>
    <row r="173" spans="1:2" x14ac:dyDescent="0.25">
      <c r="A173" s="63">
        <f>SMaiReport!A148</f>
        <v>0</v>
      </c>
      <c r="B173" s="64">
        <f>SMaiReport!C148</f>
        <v>0</v>
      </c>
    </row>
    <row r="174" spans="1:2" x14ac:dyDescent="0.25">
      <c r="A174" s="63">
        <f>SMaiReport!A149</f>
        <v>0</v>
      </c>
      <c r="B174" s="64">
        <f>SMaiReport!C149</f>
        <v>0</v>
      </c>
    </row>
    <row r="175" spans="1:2" x14ac:dyDescent="0.25">
      <c r="A175" s="63">
        <f>SMaiReport!A150</f>
        <v>0</v>
      </c>
      <c r="B175" s="64">
        <f>SMaiReport!C150</f>
        <v>0</v>
      </c>
    </row>
    <row r="176" spans="1:2" x14ac:dyDescent="0.25">
      <c r="A176" s="63">
        <f>SMaiReport!A151</f>
        <v>0</v>
      </c>
      <c r="B176" s="64">
        <f>SMaiReport!C151</f>
        <v>0</v>
      </c>
    </row>
    <row r="177" spans="1:2" x14ac:dyDescent="0.25">
      <c r="A177" s="63">
        <f>SMaiReport!A152</f>
        <v>0</v>
      </c>
      <c r="B177" s="64">
        <f>SMaiReport!C152</f>
        <v>0</v>
      </c>
    </row>
    <row r="178" spans="1:2" x14ac:dyDescent="0.25">
      <c r="A178" s="63">
        <f>SMaiReport!A153</f>
        <v>0</v>
      </c>
      <c r="B178" s="64">
        <f>SMaiReport!C153</f>
        <v>0</v>
      </c>
    </row>
    <row r="179" spans="1:2" x14ac:dyDescent="0.25">
      <c r="A179" s="63">
        <f>SMaiReport!A154</f>
        <v>0</v>
      </c>
      <c r="B179" s="64">
        <f>SMaiReport!C154</f>
        <v>0</v>
      </c>
    </row>
    <row r="180" spans="1:2" x14ac:dyDescent="0.25">
      <c r="A180" s="63">
        <f>SMaiReport!A155</f>
        <v>0</v>
      </c>
      <c r="B180" s="64">
        <f>SMaiReport!C155</f>
        <v>0</v>
      </c>
    </row>
    <row r="181" spans="1:2" x14ac:dyDescent="0.25">
      <c r="A181" s="63">
        <f>SMaiReport!A156</f>
        <v>0</v>
      </c>
      <c r="B181" s="64">
        <f>SMaiReport!C156</f>
        <v>0</v>
      </c>
    </row>
    <row r="182" spans="1:2" x14ac:dyDescent="0.25">
      <c r="A182" s="63">
        <f>SMaiReport!A157</f>
        <v>0</v>
      </c>
      <c r="B182" s="64">
        <f>SMaiReport!C157</f>
        <v>0</v>
      </c>
    </row>
    <row r="183" spans="1:2" x14ac:dyDescent="0.25">
      <c r="A183" s="63">
        <f>SMaiReport!A158</f>
        <v>0</v>
      </c>
      <c r="B183" s="64">
        <f>SMaiReport!C158</f>
        <v>0</v>
      </c>
    </row>
    <row r="184" spans="1:2" x14ac:dyDescent="0.25">
      <c r="A184" s="63">
        <f>SMaiReport!A159</f>
        <v>0</v>
      </c>
      <c r="B184" s="64">
        <f>SMaiReport!C159</f>
        <v>0</v>
      </c>
    </row>
    <row r="185" spans="1:2" x14ac:dyDescent="0.25">
      <c r="A185" s="63">
        <f>SMaiReport!A160</f>
        <v>0</v>
      </c>
      <c r="B185" s="64">
        <f>SMaiReport!C160</f>
        <v>0</v>
      </c>
    </row>
    <row r="186" spans="1:2" x14ac:dyDescent="0.25">
      <c r="A186" s="63">
        <f>SMaiReport!A161</f>
        <v>0</v>
      </c>
      <c r="B186" s="64">
        <f>SMaiReport!C161</f>
        <v>0</v>
      </c>
    </row>
    <row r="187" spans="1:2" x14ac:dyDescent="0.25">
      <c r="A187" s="63">
        <f>SMaiReport!A162</f>
        <v>0</v>
      </c>
      <c r="B187" s="64">
        <f>SMaiReport!C162</f>
        <v>0</v>
      </c>
    </row>
    <row r="188" spans="1:2" x14ac:dyDescent="0.25">
      <c r="A188" s="63">
        <f>SMaiReport!A163</f>
        <v>0</v>
      </c>
      <c r="B188" s="64">
        <f>SMaiReport!C163</f>
        <v>0</v>
      </c>
    </row>
    <row r="189" spans="1:2" x14ac:dyDescent="0.25">
      <c r="A189" s="63">
        <f>SMaiReport!A164</f>
        <v>0</v>
      </c>
      <c r="B189" s="64">
        <f>SMaiReport!C164</f>
        <v>0</v>
      </c>
    </row>
    <row r="190" spans="1:2" x14ac:dyDescent="0.25">
      <c r="A190" s="63">
        <f>SMaiReport!A165</f>
        <v>0</v>
      </c>
      <c r="B190" s="64">
        <f>SMaiReport!C165</f>
        <v>0</v>
      </c>
    </row>
    <row r="191" spans="1:2" x14ac:dyDescent="0.25">
      <c r="A191" s="63">
        <f>SMaiReport!A166</f>
        <v>0</v>
      </c>
      <c r="B191" s="64">
        <f>SMaiReport!C166</f>
        <v>0</v>
      </c>
    </row>
    <row r="192" spans="1:2" x14ac:dyDescent="0.25">
      <c r="A192" s="63">
        <f>SMaiReport!A167</f>
        <v>0</v>
      </c>
      <c r="B192" s="64">
        <f>SMaiReport!C167</f>
        <v>0</v>
      </c>
    </row>
    <row r="193" spans="1:2" x14ac:dyDescent="0.25">
      <c r="A193" s="63">
        <f>SMaiReport!A168</f>
        <v>0</v>
      </c>
      <c r="B193" s="64">
        <f>SMaiReport!C168</f>
        <v>0</v>
      </c>
    </row>
    <row r="194" spans="1:2" x14ac:dyDescent="0.25">
      <c r="A194" s="63">
        <f>SMaiReport!A169</f>
        <v>0</v>
      </c>
      <c r="B194" s="64">
        <f>SMaiReport!C169</f>
        <v>0</v>
      </c>
    </row>
    <row r="195" spans="1:2" x14ac:dyDescent="0.25">
      <c r="A195" s="63">
        <f>SMaiReport!A170</f>
        <v>0</v>
      </c>
      <c r="B195" s="64">
        <f>SMaiReport!C170</f>
        <v>0</v>
      </c>
    </row>
    <row r="196" spans="1:2" x14ac:dyDescent="0.25">
      <c r="A196" s="63">
        <f>SMaiReport!A171</f>
        <v>0</v>
      </c>
      <c r="B196" s="64">
        <f>SMaiReport!C171</f>
        <v>0</v>
      </c>
    </row>
    <row r="197" spans="1:2" x14ac:dyDescent="0.25">
      <c r="A197" s="63">
        <f>SMaiReport!A172</f>
        <v>0</v>
      </c>
      <c r="B197" s="64">
        <f>SMaiReport!C172</f>
        <v>0</v>
      </c>
    </row>
    <row r="198" spans="1:2" x14ac:dyDescent="0.25">
      <c r="A198" s="63">
        <f>SMaiReport!A173</f>
        <v>0</v>
      </c>
      <c r="B198" s="64">
        <f>SMaiReport!C173</f>
        <v>0</v>
      </c>
    </row>
    <row r="199" spans="1:2" x14ac:dyDescent="0.25">
      <c r="A199" s="63">
        <f>SMaiReport!A174</f>
        <v>0</v>
      </c>
      <c r="B199" s="64">
        <f>SMaiReport!C174</f>
        <v>0</v>
      </c>
    </row>
    <row r="200" spans="1:2" x14ac:dyDescent="0.25">
      <c r="A200" s="63">
        <f>SMaiReport!A175</f>
        <v>0</v>
      </c>
      <c r="B200" s="64">
        <f>SMaiReport!C175</f>
        <v>0</v>
      </c>
    </row>
    <row r="201" spans="1:2" x14ac:dyDescent="0.25">
      <c r="A201" s="63">
        <f>SMaiReport!A176</f>
        <v>0</v>
      </c>
      <c r="B201" s="64">
        <f>SMaiReport!C176</f>
        <v>0</v>
      </c>
    </row>
    <row r="202" spans="1:2" x14ac:dyDescent="0.25">
      <c r="A202" s="63">
        <f>SMaiReport!A177</f>
        <v>0</v>
      </c>
      <c r="B202" s="64">
        <f>SMaiReport!C177</f>
        <v>0</v>
      </c>
    </row>
    <row r="203" spans="1:2" x14ac:dyDescent="0.25">
      <c r="A203" s="63">
        <f>SMaiReport!A178</f>
        <v>0</v>
      </c>
      <c r="B203" s="64">
        <f>SMaiReport!C178</f>
        <v>0</v>
      </c>
    </row>
    <row r="204" spans="1:2" x14ac:dyDescent="0.25">
      <c r="A204" s="63">
        <f>SMaiReport!A179</f>
        <v>0</v>
      </c>
      <c r="B204" s="64">
        <f>SMaiReport!C179</f>
        <v>0</v>
      </c>
    </row>
    <row r="205" spans="1:2" x14ac:dyDescent="0.25">
      <c r="A205" s="63">
        <f>SMaiReport!A180</f>
        <v>0</v>
      </c>
      <c r="B205" s="64">
        <f>SMaiReport!C180</f>
        <v>0</v>
      </c>
    </row>
    <row r="206" spans="1:2" x14ac:dyDescent="0.25">
      <c r="A206" s="63">
        <f>SMaiReport!A181</f>
        <v>0</v>
      </c>
      <c r="B206" s="64">
        <f>SMaiReport!C181</f>
        <v>0</v>
      </c>
    </row>
    <row r="207" spans="1:2" x14ac:dyDescent="0.25">
      <c r="A207" s="63">
        <f>SMaiReport!A182</f>
        <v>0</v>
      </c>
      <c r="B207" s="64">
        <f>SMaiReport!C182</f>
        <v>0</v>
      </c>
    </row>
    <row r="208" spans="1:2" x14ac:dyDescent="0.25">
      <c r="A208" s="63">
        <f>SMaiReport!A183</f>
        <v>0</v>
      </c>
      <c r="B208" s="64">
        <f>SMaiReport!C183</f>
        <v>0</v>
      </c>
    </row>
    <row r="209" spans="1:2" x14ac:dyDescent="0.25">
      <c r="A209" s="63">
        <f>SMaiReport!A184</f>
        <v>0</v>
      </c>
      <c r="B209" s="64">
        <f>SMaiReport!C184</f>
        <v>0</v>
      </c>
    </row>
    <row r="210" spans="1:2" x14ac:dyDescent="0.25">
      <c r="A210" s="63">
        <f>SMaiReport!A185</f>
        <v>0</v>
      </c>
      <c r="B210" s="64">
        <f>SMaiReport!C185</f>
        <v>0</v>
      </c>
    </row>
    <row r="211" spans="1:2" x14ac:dyDescent="0.25">
      <c r="A211" s="63">
        <f>SMaiReport!A186</f>
        <v>0</v>
      </c>
      <c r="B211" s="64">
        <f>SMaiReport!C186</f>
        <v>0</v>
      </c>
    </row>
    <row r="212" spans="1:2" x14ac:dyDescent="0.25">
      <c r="A212" s="63">
        <f>SMaiReport!A187</f>
        <v>0</v>
      </c>
      <c r="B212" s="64">
        <f>SMaiReport!C187</f>
        <v>0</v>
      </c>
    </row>
    <row r="213" spans="1:2" x14ac:dyDescent="0.25">
      <c r="A213" s="63">
        <f>SMaiReport!A188</f>
        <v>0</v>
      </c>
      <c r="B213" s="64">
        <f>SMaiReport!C188</f>
        <v>0</v>
      </c>
    </row>
    <row r="214" spans="1:2" x14ac:dyDescent="0.25">
      <c r="A214" s="63">
        <f>SMaiReport!A189</f>
        <v>0</v>
      </c>
      <c r="B214" s="64">
        <f>SMaiReport!C189</f>
        <v>0</v>
      </c>
    </row>
    <row r="215" spans="1:2" x14ac:dyDescent="0.25">
      <c r="A215" s="63">
        <f>SMaiReport!A190</f>
        <v>0</v>
      </c>
      <c r="B215" s="64">
        <f>SMaiReport!C190</f>
        <v>0</v>
      </c>
    </row>
    <row r="216" spans="1:2" x14ac:dyDescent="0.25">
      <c r="A216" s="63">
        <f>SMaiReport!A191</f>
        <v>0</v>
      </c>
      <c r="B216" s="64">
        <f>SMaiReport!C191</f>
        <v>0</v>
      </c>
    </row>
    <row r="217" spans="1:2" x14ac:dyDescent="0.25">
      <c r="A217" s="63">
        <f>SMaiReport!A192</f>
        <v>0</v>
      </c>
      <c r="B217" s="64">
        <f>SMaiReport!C192</f>
        <v>0</v>
      </c>
    </row>
    <row r="218" spans="1:2" x14ac:dyDescent="0.25">
      <c r="A218" s="63">
        <f>SMaiReport!A193</f>
        <v>0</v>
      </c>
      <c r="B218" s="64">
        <f>SMaiReport!C193</f>
        <v>0</v>
      </c>
    </row>
    <row r="219" spans="1:2" x14ac:dyDescent="0.25">
      <c r="A219" s="63">
        <f>SMaiReport!A194</f>
        <v>0</v>
      </c>
      <c r="B219" s="64">
        <f>SMaiReport!C194</f>
        <v>0</v>
      </c>
    </row>
    <row r="220" spans="1:2" x14ac:dyDescent="0.25">
      <c r="A220" s="63">
        <f>SMaiReport!A195</f>
        <v>0</v>
      </c>
      <c r="B220" s="64">
        <f>SMaiReport!C195</f>
        <v>0</v>
      </c>
    </row>
    <row r="221" spans="1:2" x14ac:dyDescent="0.25">
      <c r="A221" s="63">
        <f>SMaiReport!A196</f>
        <v>0</v>
      </c>
      <c r="B221" s="64">
        <f>SMaiReport!C196</f>
        <v>0</v>
      </c>
    </row>
    <row r="222" spans="1:2" x14ac:dyDescent="0.25">
      <c r="A222" s="63">
        <f>SMaiReport!A197</f>
        <v>0</v>
      </c>
      <c r="B222" s="64">
        <f>SMaiReport!C197</f>
        <v>0</v>
      </c>
    </row>
    <row r="223" spans="1:2" x14ac:dyDescent="0.25">
      <c r="A223" s="63">
        <f>SMaiReport!A198</f>
        <v>0</v>
      </c>
      <c r="B223" s="64">
        <f>SMaiReport!C198</f>
        <v>0</v>
      </c>
    </row>
    <row r="224" spans="1:2" x14ac:dyDescent="0.25">
      <c r="A224" s="63">
        <f>SMaiReport!A199</f>
        <v>0</v>
      </c>
      <c r="B224" s="64">
        <f>SMaiReport!C199</f>
        <v>0</v>
      </c>
    </row>
    <row r="225" spans="1:2" x14ac:dyDescent="0.25">
      <c r="A225" s="63">
        <f>SMaiReport!A200</f>
        <v>0</v>
      </c>
      <c r="B225" s="64">
        <f>SMaiReport!C200</f>
        <v>0</v>
      </c>
    </row>
    <row r="226" spans="1:2" x14ac:dyDescent="0.25">
      <c r="A226" s="63">
        <f>SMaiReport!A201</f>
        <v>0</v>
      </c>
      <c r="B226" s="64">
        <f>SMaiReport!C201</f>
        <v>0</v>
      </c>
    </row>
    <row r="227" spans="1:2" x14ac:dyDescent="0.25">
      <c r="A227" s="63">
        <f>SMaiReport!A202</f>
        <v>0</v>
      </c>
      <c r="B227" s="64">
        <f>SMaiReport!C202</f>
        <v>0</v>
      </c>
    </row>
    <row r="228" spans="1:2" x14ac:dyDescent="0.25">
      <c r="A228" s="63">
        <f>SMaiReport!A203</f>
        <v>0</v>
      </c>
      <c r="B228" s="64">
        <f>SMaiReport!C203</f>
        <v>0</v>
      </c>
    </row>
    <row r="229" spans="1:2" x14ac:dyDescent="0.25">
      <c r="A229" s="63">
        <f>SMaiReport!A204</f>
        <v>0</v>
      </c>
      <c r="B229" s="64">
        <f>SMaiReport!C204</f>
        <v>0</v>
      </c>
    </row>
    <row r="230" spans="1:2" x14ac:dyDescent="0.25">
      <c r="A230" s="63">
        <f>SMaiReport!A205</f>
        <v>0</v>
      </c>
      <c r="B230" s="64">
        <f>SMaiReport!C205</f>
        <v>0</v>
      </c>
    </row>
    <row r="231" spans="1:2" x14ac:dyDescent="0.25">
      <c r="A231" s="63">
        <f>SMaiReport!A206</f>
        <v>0</v>
      </c>
      <c r="B231" s="64">
        <f>SMaiReport!C206</f>
        <v>0</v>
      </c>
    </row>
    <row r="232" spans="1:2" x14ac:dyDescent="0.25">
      <c r="A232" s="63">
        <f>SMaiReport!A207</f>
        <v>0</v>
      </c>
      <c r="B232" s="64">
        <f>SMaiReport!C207</f>
        <v>0</v>
      </c>
    </row>
    <row r="233" spans="1:2" x14ac:dyDescent="0.25">
      <c r="A233" s="63">
        <f>SMaiReport!A208</f>
        <v>0</v>
      </c>
      <c r="B233" s="64">
        <f>SMaiReport!C208</f>
        <v>0</v>
      </c>
    </row>
    <row r="234" spans="1:2" x14ac:dyDescent="0.25">
      <c r="A234" s="63">
        <f>SMaiReport!A209</f>
        <v>0</v>
      </c>
      <c r="B234" s="64">
        <f>SMaiReport!C209</f>
        <v>0</v>
      </c>
    </row>
    <row r="235" spans="1:2" x14ac:dyDescent="0.25">
      <c r="A235" s="63">
        <f>SMaiReport!A210</f>
        <v>0</v>
      </c>
      <c r="B235" s="64">
        <f>SMaiReport!C210</f>
        <v>0</v>
      </c>
    </row>
    <row r="236" spans="1:2" x14ac:dyDescent="0.25">
      <c r="A236" s="63">
        <f>SMaiReport!A211</f>
        <v>0</v>
      </c>
      <c r="B236" s="64">
        <f>SMaiReport!C211</f>
        <v>0</v>
      </c>
    </row>
    <row r="237" spans="1:2" x14ac:dyDescent="0.25">
      <c r="A237" s="63">
        <f>SMaiReport!A212</f>
        <v>0</v>
      </c>
      <c r="B237" s="64">
        <f>SMaiReport!C212</f>
        <v>0</v>
      </c>
    </row>
    <row r="238" spans="1:2" x14ac:dyDescent="0.25">
      <c r="A238" s="63">
        <f>SMaiReport!A213</f>
        <v>0</v>
      </c>
      <c r="B238" s="64">
        <f>SMaiReport!C213</f>
        <v>0</v>
      </c>
    </row>
    <row r="239" spans="1:2" x14ac:dyDescent="0.25">
      <c r="A239" s="63">
        <f>SMaiReport!A214</f>
        <v>0</v>
      </c>
      <c r="B239" s="64">
        <f>SMaiReport!C214</f>
        <v>0</v>
      </c>
    </row>
    <row r="240" spans="1:2" x14ac:dyDescent="0.25">
      <c r="A240" s="63">
        <f>SMaiReport!A215</f>
        <v>0</v>
      </c>
      <c r="B240" s="64">
        <f>SMaiReport!C215</f>
        <v>0</v>
      </c>
    </row>
    <row r="241" spans="1:2" x14ac:dyDescent="0.25">
      <c r="A241" s="63">
        <f>SMaiReport!A216</f>
        <v>0</v>
      </c>
      <c r="B241" s="64">
        <f>SMaiReport!C216</f>
        <v>0</v>
      </c>
    </row>
    <row r="242" spans="1:2" x14ac:dyDescent="0.25">
      <c r="A242" s="63">
        <f>SMaiReport!A217</f>
        <v>0</v>
      </c>
      <c r="B242" s="64">
        <f>SMaiReport!C217</f>
        <v>0</v>
      </c>
    </row>
    <row r="243" spans="1:2" x14ac:dyDescent="0.25">
      <c r="A243" s="63">
        <f>SMaiReport!A218</f>
        <v>0</v>
      </c>
      <c r="B243" s="64">
        <f>SMaiReport!C218</f>
        <v>0</v>
      </c>
    </row>
    <row r="244" spans="1:2" x14ac:dyDescent="0.25">
      <c r="A244" s="63">
        <f>SMaiReport!A219</f>
        <v>0</v>
      </c>
      <c r="B244" s="64">
        <f>SMaiReport!C219</f>
        <v>0</v>
      </c>
    </row>
    <row r="245" spans="1:2" x14ac:dyDescent="0.25">
      <c r="A245" s="63">
        <f>SMaiReport!A220</f>
        <v>0</v>
      </c>
      <c r="B245" s="64">
        <f>SMaiReport!C220</f>
        <v>0</v>
      </c>
    </row>
    <row r="246" spans="1:2" x14ac:dyDescent="0.25">
      <c r="A246" s="63">
        <f>SMaiReport!A221</f>
        <v>0</v>
      </c>
      <c r="B246" s="64">
        <f>SMaiReport!C221</f>
        <v>0</v>
      </c>
    </row>
    <row r="247" spans="1:2" x14ac:dyDescent="0.25">
      <c r="A247" s="63">
        <f>SMaiReport!A222</f>
        <v>0</v>
      </c>
      <c r="B247" s="64">
        <f>SMaiReport!C222</f>
        <v>0</v>
      </c>
    </row>
    <row r="248" spans="1:2" x14ac:dyDescent="0.25">
      <c r="A248" s="63">
        <f>SMaiReport!A223</f>
        <v>0</v>
      </c>
      <c r="B248" s="64">
        <f>SMaiReport!C223</f>
        <v>0</v>
      </c>
    </row>
    <row r="249" spans="1:2" x14ac:dyDescent="0.25">
      <c r="A249" s="63">
        <f>SMaiReport!A224</f>
        <v>0</v>
      </c>
      <c r="B249" s="64">
        <f>SMaiReport!C224</f>
        <v>0</v>
      </c>
    </row>
    <row r="250" spans="1:2" x14ac:dyDescent="0.25">
      <c r="A250" s="63">
        <f>SMaiReport!A225</f>
        <v>0</v>
      </c>
      <c r="B250" s="64">
        <f>SMaiReport!C225</f>
        <v>0</v>
      </c>
    </row>
    <row r="251" spans="1:2" x14ac:dyDescent="0.25">
      <c r="A251" s="63">
        <f>SMaiReport!A226</f>
        <v>0</v>
      </c>
      <c r="B251" s="64">
        <f>SMaiReport!C226</f>
        <v>0</v>
      </c>
    </row>
    <row r="252" spans="1:2" x14ac:dyDescent="0.25">
      <c r="A252" s="63">
        <f>SMaiReport!A227</f>
        <v>0</v>
      </c>
      <c r="B252" s="64">
        <f>SMaiReport!C227</f>
        <v>0</v>
      </c>
    </row>
    <row r="253" spans="1:2" x14ac:dyDescent="0.25">
      <c r="A253" s="63">
        <f>SMaiReport!A228</f>
        <v>0</v>
      </c>
      <c r="B253" s="64">
        <f>SMaiReport!C228</f>
        <v>0</v>
      </c>
    </row>
    <row r="254" spans="1:2" x14ac:dyDescent="0.25">
      <c r="A254" s="63">
        <f>SMaiReport!A229</f>
        <v>0</v>
      </c>
      <c r="B254" s="64">
        <f>SMaiReport!C229</f>
        <v>0</v>
      </c>
    </row>
    <row r="255" spans="1:2" x14ac:dyDescent="0.25">
      <c r="A255" s="63">
        <f>SMaiReport!A230</f>
        <v>0</v>
      </c>
      <c r="B255" s="64">
        <f>SMaiReport!C230</f>
        <v>0</v>
      </c>
    </row>
    <row r="256" spans="1:2" x14ac:dyDescent="0.25">
      <c r="A256" s="63">
        <f>SMaiReport!A231</f>
        <v>0</v>
      </c>
      <c r="B256" s="64">
        <f>SMaiReport!C231</f>
        <v>0</v>
      </c>
    </row>
    <row r="257" spans="1:2" x14ac:dyDescent="0.25">
      <c r="A257" s="63">
        <f>SMaiReport!A232</f>
        <v>0</v>
      </c>
      <c r="B257" s="64">
        <f>SMaiReport!C232</f>
        <v>0</v>
      </c>
    </row>
    <row r="258" spans="1:2" x14ac:dyDescent="0.25">
      <c r="A258" s="63">
        <f>SMaiReport!A233</f>
        <v>0</v>
      </c>
      <c r="B258" s="64">
        <f>SMaiReport!C233</f>
        <v>0</v>
      </c>
    </row>
    <row r="259" spans="1:2" x14ac:dyDescent="0.25">
      <c r="A259" s="63">
        <f>SMaiReport!A234</f>
        <v>0</v>
      </c>
      <c r="B259" s="64">
        <f>SMaiReport!C234</f>
        <v>0</v>
      </c>
    </row>
    <row r="260" spans="1:2" x14ac:dyDescent="0.25">
      <c r="A260" s="63">
        <f>SMaiReport!A235</f>
        <v>0</v>
      </c>
      <c r="B260" s="64">
        <f>SMaiReport!C235</f>
        <v>0</v>
      </c>
    </row>
    <row r="261" spans="1:2" x14ac:dyDescent="0.25">
      <c r="A261" s="63">
        <f>SMaiReport!A236</f>
        <v>0</v>
      </c>
      <c r="B261" s="64">
        <f>SMaiReport!C236</f>
        <v>0</v>
      </c>
    </row>
    <row r="262" spans="1:2" x14ac:dyDescent="0.25">
      <c r="A262" s="63">
        <f>SMaiReport!A237</f>
        <v>0</v>
      </c>
      <c r="B262" s="64">
        <f>SMaiReport!C237</f>
        <v>0</v>
      </c>
    </row>
    <row r="263" spans="1:2" x14ac:dyDescent="0.25">
      <c r="A263" s="63">
        <f>SMaiReport!A238</f>
        <v>0</v>
      </c>
      <c r="B263" s="64">
        <f>SMaiReport!C238</f>
        <v>0</v>
      </c>
    </row>
    <row r="264" spans="1:2" x14ac:dyDescent="0.25">
      <c r="A264" s="63">
        <f>SMaiReport!A239</f>
        <v>0</v>
      </c>
      <c r="B264" s="64">
        <f>SMaiReport!C239</f>
        <v>0</v>
      </c>
    </row>
    <row r="265" spans="1:2" x14ac:dyDescent="0.25">
      <c r="A265" s="63">
        <f>SMaiReport!A240</f>
        <v>0</v>
      </c>
      <c r="B265" s="64">
        <f>SMaiReport!C240</f>
        <v>0</v>
      </c>
    </row>
    <row r="266" spans="1:2" x14ac:dyDescent="0.25">
      <c r="A266" s="63">
        <f>SMaiReport!A241</f>
        <v>0</v>
      </c>
    </row>
    <row r="267" spans="1:2" x14ac:dyDescent="0.25">
      <c r="A267" s="63">
        <f>SMaiReport!A242</f>
        <v>0</v>
      </c>
    </row>
    <row r="268" spans="1:2" x14ac:dyDescent="0.25">
      <c r="A268" s="63">
        <f>SMaiReport!A243</f>
        <v>0</v>
      </c>
    </row>
    <row r="269" spans="1:2" x14ac:dyDescent="0.25">
      <c r="A269" s="63">
        <f>SMaiReport!A244</f>
        <v>0</v>
      </c>
    </row>
    <row r="270" spans="1:2" x14ac:dyDescent="0.25">
      <c r="A270" s="63">
        <f>SMaiReport!A245</f>
        <v>0</v>
      </c>
    </row>
    <row r="271" spans="1:2" x14ac:dyDescent="0.25">
      <c r="A271" s="63">
        <f>SMaiReport!A246</f>
        <v>0</v>
      </c>
    </row>
    <row r="272" spans="1:2" x14ac:dyDescent="0.25">
      <c r="A272" s="63">
        <f>SMaiReport!A247</f>
        <v>0</v>
      </c>
    </row>
    <row r="273" spans="1:1" x14ac:dyDescent="0.25">
      <c r="A273" s="63">
        <f>SMaiReport!A248</f>
        <v>0</v>
      </c>
    </row>
    <row r="274" spans="1:1" x14ac:dyDescent="0.25">
      <c r="A274" s="63">
        <f>SMaiReport!A249</f>
        <v>0</v>
      </c>
    </row>
    <row r="275" spans="1:1" x14ac:dyDescent="0.25">
      <c r="A275" s="63">
        <f>SMaiReport!A250</f>
        <v>0</v>
      </c>
    </row>
    <row r="276" spans="1:1" x14ac:dyDescent="0.25">
      <c r="A276" s="63">
        <f>SMaiReport!A251</f>
        <v>0</v>
      </c>
    </row>
    <row r="277" spans="1:1" x14ac:dyDescent="0.25">
      <c r="A277" s="63">
        <f>SMaiReport!A252</f>
        <v>0</v>
      </c>
    </row>
    <row r="278" spans="1:1" x14ac:dyDescent="0.25">
      <c r="A278" s="63">
        <f>SMaiReport!A253</f>
        <v>0</v>
      </c>
    </row>
    <row r="279" spans="1:1" x14ac:dyDescent="0.25">
      <c r="A279" s="63">
        <f>SMaiReport!A254</f>
        <v>0</v>
      </c>
    </row>
    <row r="280" spans="1:1" x14ac:dyDescent="0.25">
      <c r="A280" s="63">
        <f>SMaiReport!A255</f>
        <v>0</v>
      </c>
    </row>
    <row r="281" spans="1:1" x14ac:dyDescent="0.25">
      <c r="A281" s="63">
        <f>SMaiReport!A256</f>
        <v>0</v>
      </c>
    </row>
    <row r="282" spans="1:1" x14ac:dyDescent="0.25">
      <c r="A282" s="63">
        <f>SMaiReport!A257</f>
        <v>0</v>
      </c>
    </row>
    <row r="283" spans="1:1" x14ac:dyDescent="0.25">
      <c r="A283" s="63">
        <f>SMaiReport!A258</f>
        <v>0</v>
      </c>
    </row>
    <row r="284" spans="1:1" x14ac:dyDescent="0.25">
      <c r="A284" s="63">
        <f>SMaiReport!A259</f>
        <v>0</v>
      </c>
    </row>
    <row r="285" spans="1:1" x14ac:dyDescent="0.25">
      <c r="A285" s="63">
        <f>SMaiReport!A260</f>
        <v>0</v>
      </c>
    </row>
    <row r="286" spans="1:1" x14ac:dyDescent="0.25">
      <c r="A286" s="63">
        <f>SMaiReport!A261</f>
        <v>0</v>
      </c>
    </row>
    <row r="287" spans="1:1" x14ac:dyDescent="0.25">
      <c r="A287" s="63">
        <f>SMaiReport!A262</f>
        <v>0</v>
      </c>
    </row>
    <row r="288" spans="1:1" x14ac:dyDescent="0.25">
      <c r="A288" s="63">
        <f>SMaiReport!A263</f>
        <v>0</v>
      </c>
    </row>
    <row r="289" spans="1:1" x14ac:dyDescent="0.25">
      <c r="A289" s="63">
        <f>SMaiReport!A264</f>
        <v>0</v>
      </c>
    </row>
    <row r="290" spans="1:1" x14ac:dyDescent="0.25">
      <c r="A290" s="63">
        <f>SMaiReport!A265</f>
        <v>0</v>
      </c>
    </row>
    <row r="291" spans="1:1" x14ac:dyDescent="0.25">
      <c r="A291" s="63">
        <f>SMaiReport!A266</f>
        <v>0</v>
      </c>
    </row>
    <row r="292" spans="1:1" x14ac:dyDescent="0.25">
      <c r="A292" s="63">
        <f>SMaiReport!A267</f>
        <v>0</v>
      </c>
    </row>
    <row r="293" spans="1:1" x14ac:dyDescent="0.25">
      <c r="A293" s="63">
        <f>SMaiReport!A268</f>
        <v>0</v>
      </c>
    </row>
    <row r="294" spans="1:1" x14ac:dyDescent="0.25">
      <c r="A294" s="63">
        <f>SMaiReport!A269</f>
        <v>0</v>
      </c>
    </row>
    <row r="295" spans="1:1" x14ac:dyDescent="0.25">
      <c r="A295" s="63">
        <f>SMaiReport!A270</f>
        <v>0</v>
      </c>
    </row>
    <row r="296" spans="1:1" x14ac:dyDescent="0.25">
      <c r="A296" s="63">
        <f>SMaiReport!A271</f>
        <v>0</v>
      </c>
    </row>
    <row r="297" spans="1:1" x14ac:dyDescent="0.25">
      <c r="A297" s="63">
        <f>SMaiReport!A272</f>
        <v>0</v>
      </c>
    </row>
    <row r="298" spans="1:1" x14ac:dyDescent="0.25">
      <c r="A298" s="63">
        <f>SMaiReport!A273</f>
        <v>0</v>
      </c>
    </row>
    <row r="299" spans="1:1" x14ac:dyDescent="0.25">
      <c r="A299" s="63">
        <f>SMaiReport!A274</f>
        <v>0</v>
      </c>
    </row>
    <row r="300" spans="1:1" x14ac:dyDescent="0.25">
      <c r="A300" s="63">
        <f>SMaiReport!A275</f>
        <v>0</v>
      </c>
    </row>
    <row r="301" spans="1:1" x14ac:dyDescent="0.25">
      <c r="A301" s="63">
        <f>SMaiReport!A276</f>
        <v>0</v>
      </c>
    </row>
    <row r="302" spans="1:1" x14ac:dyDescent="0.25">
      <c r="A302" s="63">
        <f>SMaiReport!A277</f>
        <v>0</v>
      </c>
    </row>
    <row r="303" spans="1:1" x14ac:dyDescent="0.25">
      <c r="A303" s="63">
        <f>SMaiReport!A278</f>
        <v>0</v>
      </c>
    </row>
    <row r="304" spans="1:1" x14ac:dyDescent="0.25">
      <c r="A304" s="63">
        <f>SMaiReport!A279</f>
        <v>0</v>
      </c>
    </row>
    <row r="305" spans="1:1" x14ac:dyDescent="0.25">
      <c r="A305" s="63">
        <f>SMaiReport!A280</f>
        <v>0</v>
      </c>
    </row>
    <row r="306" spans="1:1" x14ac:dyDescent="0.25">
      <c r="A306" s="63">
        <f>SMaiReport!A281</f>
        <v>0</v>
      </c>
    </row>
    <row r="307" spans="1:1" x14ac:dyDescent="0.25">
      <c r="A307" s="63">
        <f>SMaiReport!A282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38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1" customWidth="1"/>
    <col min="2" max="2" width="44.140625" customWidth="1"/>
  </cols>
  <sheetData>
    <row r="1" spans="1:16" x14ac:dyDescent="0.25">
      <c r="A1" s="66" t="str">
        <f>SMaiReport!A3</f>
        <v>ARID</v>
      </c>
      <c r="B1" s="67" t="str">
        <f>SMaiReport!C3</f>
        <v>Problem statement</v>
      </c>
      <c r="C1" s="68" t="s">
        <v>533</v>
      </c>
      <c r="D1" s="68" t="s">
        <v>534</v>
      </c>
      <c r="E1" s="68" t="s">
        <v>535</v>
      </c>
      <c r="F1" s="68" t="s">
        <v>123</v>
      </c>
      <c r="G1" s="68" t="s">
        <v>536</v>
      </c>
    </row>
    <row r="2" spans="1:16" ht="39.75" customHeight="1" x14ac:dyDescent="0.25">
      <c r="A2" s="69" t="s">
        <v>543</v>
      </c>
      <c r="B2" s="65" t="s">
        <v>544</v>
      </c>
      <c r="C2">
        <v>1</v>
      </c>
      <c r="K2" t="s">
        <v>537</v>
      </c>
      <c r="L2" t="s">
        <v>538</v>
      </c>
      <c r="M2" t="s">
        <v>539</v>
      </c>
      <c r="N2" t="s">
        <v>535</v>
      </c>
      <c r="O2" t="s">
        <v>540</v>
      </c>
      <c r="P2" t="s">
        <v>541</v>
      </c>
    </row>
    <row r="3" spans="1:16" ht="30" x14ac:dyDescent="0.25">
      <c r="A3" s="70" t="s">
        <v>545</v>
      </c>
      <c r="B3" s="65" t="s">
        <v>546</v>
      </c>
      <c r="E3">
        <v>1</v>
      </c>
      <c r="K3">
        <f>COUNTA(A2:A37)</f>
        <v>36</v>
      </c>
      <c r="L3">
        <f>SUM(C2:C37)</f>
        <v>22</v>
      </c>
      <c r="M3">
        <f>SUM(D2:D37)</f>
        <v>1</v>
      </c>
      <c r="N3">
        <f>SUM(E2:E37)</f>
        <v>12</v>
      </c>
      <c r="O3">
        <f>SUM(F2:F37)</f>
        <v>1</v>
      </c>
      <c r="P3">
        <f>SUM(G2:G37)</f>
        <v>0</v>
      </c>
    </row>
    <row r="4" spans="1:16" ht="30" x14ac:dyDescent="0.25">
      <c r="A4" s="71" t="s">
        <v>547</v>
      </c>
      <c r="B4" s="65" t="s">
        <v>548</v>
      </c>
      <c r="C4">
        <v>1</v>
      </c>
    </row>
    <row r="5" spans="1:16" ht="29.25" customHeight="1" x14ac:dyDescent="0.25">
      <c r="A5" s="71" t="s">
        <v>549</v>
      </c>
      <c r="B5" s="65" t="s">
        <v>550</v>
      </c>
      <c r="E5">
        <v>1</v>
      </c>
    </row>
    <row r="6" spans="1:16" ht="32.25" customHeight="1" x14ac:dyDescent="0.25">
      <c r="A6" s="72" t="s">
        <v>551</v>
      </c>
      <c r="B6" s="65" t="s">
        <v>552</v>
      </c>
      <c r="E6">
        <v>1</v>
      </c>
    </row>
    <row r="7" spans="1:16" ht="30" x14ac:dyDescent="0.25">
      <c r="A7" s="71" t="s">
        <v>553</v>
      </c>
      <c r="B7" s="65" t="s">
        <v>554</v>
      </c>
      <c r="E7">
        <v>1</v>
      </c>
    </row>
    <row r="8" spans="1:16" ht="30" x14ac:dyDescent="0.25">
      <c r="A8" s="71" t="s">
        <v>555</v>
      </c>
      <c r="B8" s="65" t="s">
        <v>556</v>
      </c>
      <c r="D8">
        <v>1</v>
      </c>
    </row>
    <row r="9" spans="1:16" ht="30" x14ac:dyDescent="0.25">
      <c r="A9" s="58" t="s">
        <v>557</v>
      </c>
      <c r="B9" s="65" t="s">
        <v>558</v>
      </c>
      <c r="E9">
        <v>1</v>
      </c>
    </row>
    <row r="10" spans="1:16" ht="30" x14ac:dyDescent="0.25">
      <c r="A10" s="58" t="s">
        <v>559</v>
      </c>
      <c r="B10" s="65" t="s">
        <v>560</v>
      </c>
      <c r="C10">
        <v>1</v>
      </c>
    </row>
    <row r="11" spans="1:16" ht="31.5" customHeight="1" x14ac:dyDescent="0.25">
      <c r="A11" s="58" t="s">
        <v>561</v>
      </c>
      <c r="B11" s="65" t="s">
        <v>562</v>
      </c>
      <c r="C11">
        <v>1</v>
      </c>
    </row>
    <row r="12" spans="1:16" ht="30" x14ac:dyDescent="0.25">
      <c r="A12" s="73" t="s">
        <v>563</v>
      </c>
      <c r="B12" s="65" t="s">
        <v>564</v>
      </c>
      <c r="C12">
        <v>1</v>
      </c>
    </row>
    <row r="13" spans="1:16" ht="30" x14ac:dyDescent="0.25">
      <c r="A13" s="73" t="s">
        <v>52</v>
      </c>
      <c r="B13" s="65" t="s">
        <v>565</v>
      </c>
      <c r="C13">
        <v>1</v>
      </c>
    </row>
    <row r="14" spans="1:16" ht="30" x14ac:dyDescent="0.25">
      <c r="A14" s="58" t="s">
        <v>566</v>
      </c>
      <c r="B14" s="65" t="s">
        <v>567</v>
      </c>
      <c r="C14">
        <v>1</v>
      </c>
    </row>
    <row r="15" spans="1:16" ht="30" x14ac:dyDescent="0.25">
      <c r="A15" s="58" t="s">
        <v>568</v>
      </c>
      <c r="B15" s="65" t="s">
        <v>569</v>
      </c>
      <c r="E15">
        <v>1</v>
      </c>
    </row>
    <row r="16" spans="1:16" ht="30" x14ac:dyDescent="0.25">
      <c r="A16" s="58" t="s">
        <v>570</v>
      </c>
      <c r="B16" s="65" t="s">
        <v>571</v>
      </c>
      <c r="C16">
        <v>1</v>
      </c>
    </row>
    <row r="17" spans="1:6" ht="30" x14ac:dyDescent="0.25">
      <c r="A17" s="58" t="s">
        <v>572</v>
      </c>
      <c r="B17" s="65" t="s">
        <v>573</v>
      </c>
      <c r="E17">
        <v>1</v>
      </c>
    </row>
    <row r="18" spans="1:6" ht="30" x14ac:dyDescent="0.25">
      <c r="A18" s="58" t="s">
        <v>574</v>
      </c>
      <c r="B18" s="65" t="s">
        <v>575</v>
      </c>
      <c r="F18">
        <v>1</v>
      </c>
    </row>
    <row r="19" spans="1:6" ht="30" x14ac:dyDescent="0.25">
      <c r="A19" s="58" t="s">
        <v>65</v>
      </c>
      <c r="B19" s="65" t="s">
        <v>576</v>
      </c>
      <c r="C19">
        <v>1</v>
      </c>
    </row>
    <row r="20" spans="1:6" ht="30" x14ac:dyDescent="0.25">
      <c r="A20" s="58" t="s">
        <v>577</v>
      </c>
      <c r="B20" s="65" t="s">
        <v>578</v>
      </c>
      <c r="C20">
        <v>1</v>
      </c>
    </row>
    <row r="21" spans="1:6" ht="30" x14ac:dyDescent="0.25">
      <c r="A21" s="58" t="s">
        <v>579</v>
      </c>
      <c r="B21" s="65" t="s">
        <v>580</v>
      </c>
      <c r="C21">
        <v>1</v>
      </c>
    </row>
    <row r="22" spans="1:6" ht="30" x14ac:dyDescent="0.25">
      <c r="A22" s="58" t="s">
        <v>74</v>
      </c>
      <c r="B22" s="65" t="s">
        <v>581</v>
      </c>
      <c r="C22">
        <v>1</v>
      </c>
    </row>
    <row r="23" spans="1:6" ht="30" x14ac:dyDescent="0.25">
      <c r="A23" s="58" t="s">
        <v>582</v>
      </c>
      <c r="B23" s="65" t="s">
        <v>583</v>
      </c>
      <c r="C23">
        <v>1</v>
      </c>
    </row>
    <row r="24" spans="1:6" ht="30" x14ac:dyDescent="0.25">
      <c r="A24" s="58" t="s">
        <v>584</v>
      </c>
      <c r="B24" s="65" t="s">
        <v>585</v>
      </c>
      <c r="C24">
        <v>1</v>
      </c>
    </row>
    <row r="25" spans="1:6" ht="30" x14ac:dyDescent="0.25">
      <c r="A25" s="58" t="s">
        <v>135</v>
      </c>
      <c r="B25" s="65" t="s">
        <v>586</v>
      </c>
      <c r="C25">
        <v>1</v>
      </c>
    </row>
    <row r="26" spans="1:6" ht="30" x14ac:dyDescent="0.25">
      <c r="A26" s="58" t="s">
        <v>124</v>
      </c>
      <c r="B26" s="65" t="s">
        <v>587</v>
      </c>
      <c r="E26">
        <v>1</v>
      </c>
    </row>
    <row r="27" spans="1:6" ht="30" x14ac:dyDescent="0.25">
      <c r="A27" s="58" t="s">
        <v>588</v>
      </c>
      <c r="B27" s="65" t="s">
        <v>589</v>
      </c>
      <c r="C27">
        <v>1</v>
      </c>
    </row>
    <row r="28" spans="1:6" ht="30" x14ac:dyDescent="0.25">
      <c r="A28" s="58" t="s">
        <v>590</v>
      </c>
      <c r="B28" s="65" t="s">
        <v>591</v>
      </c>
      <c r="C28">
        <v>1</v>
      </c>
    </row>
    <row r="29" spans="1:6" ht="30" x14ac:dyDescent="0.25">
      <c r="A29" s="58" t="s">
        <v>83</v>
      </c>
      <c r="B29" s="65" t="s">
        <v>592</v>
      </c>
      <c r="C29">
        <v>1</v>
      </c>
    </row>
    <row r="30" spans="1:6" ht="30" x14ac:dyDescent="0.25">
      <c r="A30" s="58" t="s">
        <v>593</v>
      </c>
      <c r="B30" s="65" t="s">
        <v>594</v>
      </c>
      <c r="C30">
        <v>1</v>
      </c>
    </row>
    <row r="31" spans="1:6" ht="30" x14ac:dyDescent="0.25">
      <c r="A31" s="58" t="s">
        <v>111</v>
      </c>
      <c r="B31" s="65" t="s">
        <v>595</v>
      </c>
      <c r="E31">
        <v>1</v>
      </c>
    </row>
    <row r="32" spans="1:6" ht="30" x14ac:dyDescent="0.25">
      <c r="A32" s="58" t="s">
        <v>176</v>
      </c>
      <c r="B32" s="65" t="s">
        <v>596</v>
      </c>
      <c r="C32">
        <v>1</v>
      </c>
    </row>
    <row r="33" spans="1:5" ht="30" x14ac:dyDescent="0.25">
      <c r="A33" s="58" t="s">
        <v>154</v>
      </c>
      <c r="B33" s="65" t="s">
        <v>155</v>
      </c>
      <c r="E33">
        <v>1</v>
      </c>
    </row>
    <row r="34" spans="1:5" ht="30" x14ac:dyDescent="0.25">
      <c r="A34" s="58" t="s">
        <v>597</v>
      </c>
      <c r="B34" s="65" t="s">
        <v>598</v>
      </c>
      <c r="E34">
        <v>1</v>
      </c>
    </row>
    <row r="35" spans="1:5" ht="30" customHeight="1" x14ac:dyDescent="0.25">
      <c r="A35" s="58" t="s">
        <v>599</v>
      </c>
      <c r="B35" s="65" t="s">
        <v>600</v>
      </c>
      <c r="E35">
        <v>1</v>
      </c>
    </row>
    <row r="36" spans="1:5" ht="30" x14ac:dyDescent="0.25">
      <c r="A36" s="58" t="s">
        <v>601</v>
      </c>
      <c r="B36" s="65" t="s">
        <v>602</v>
      </c>
      <c r="C36">
        <v>1</v>
      </c>
    </row>
    <row r="37" spans="1:5" ht="30" x14ac:dyDescent="0.25">
      <c r="A37" s="58" t="s">
        <v>187</v>
      </c>
      <c r="B37" s="65" t="s">
        <v>603</v>
      </c>
      <c r="C37">
        <v>1</v>
      </c>
    </row>
    <row r="38" spans="1:5" x14ac:dyDescent="0.25">
      <c r="A38" s="58" t="s">
        <v>604</v>
      </c>
    </row>
  </sheetData>
  <hyperlinks>
    <hyperlink ref="A2" r:id="rId1"/>
    <hyperlink ref="A3" r:id="rId2" display="http://ca1vmeqwebapp01.kla-tencor.com/eQualityWeb/reports/ar.aspx?id=000032882"/>
    <hyperlink ref="A4" r:id="rId3" display="http://ca1vmeqwebapp01.kla-tencor.com/eQualityWeb/reports/ar.aspx?id=000033059"/>
    <hyperlink ref="A5" r:id="rId4" display="http://ca1vmeqwebapp01.kla-tencor.com/eQualityWeb/reports/ar.aspx?id=000033097"/>
    <hyperlink ref="A6" r:id="rId5" display="http://ca1vmeqwebapp01.kla-tencor.com/eQualityWeb/reports/ar.aspx?id=000033228"/>
    <hyperlink ref="A7" r:id="rId6" display="http://ca1vmeqwebapp01.kla-tencor.com/eQualityWeb/reports/ar.aspx?id=000033489"/>
    <hyperlink ref="A8" r:id="rId7" display="http://ca1vmeqwebapp01.kla-tencor.com/eQualityWeb/reports/ar.aspx?id=000033506"/>
    <hyperlink ref="A9" r:id="rId8" display="http://ca1vmeqwebapp01.kla-tencor.com/eQualityWeb/reports/ar.aspx?id=000033813"/>
    <hyperlink ref="A10" r:id="rId9" display="http://ca1vmeqwebapp01.kla-tencor.com/eQualityWeb/reports/ar.aspx?id=000033815"/>
    <hyperlink ref="A11" r:id="rId10" display="http://ca1vmeqwebapp01.kla-tencor.com/eQualityWeb/reports/ar.aspx?id=000033833"/>
    <hyperlink ref="A12" r:id="rId11" display="http://ca1vmeqwebapp01.kla-tencor.com/eQualityWeb/reports/ar.aspx?id=000033861"/>
    <hyperlink ref="A13" r:id="rId12" display="000033919"/>
    <hyperlink ref="A14" r:id="rId13" display="http://ca1vmeqwebapp01.kla-tencor.com/eQualityWeb/reports/ar.aspx?id=000034001"/>
    <hyperlink ref="A15" r:id="rId14" display="http://ca1vmeqwebapp01.kla-tencor.com/eQualityWeb/reports/ar.aspx?id=000034046"/>
    <hyperlink ref="A16" r:id="rId15" display="http://ca1vmeqwebapp01.kla-tencor.com/eQualityWeb/reports/ar.aspx?id=000034052"/>
    <hyperlink ref="A17" r:id="rId16" display="http://ca1vmeqwebapp01.kla-tencor.com/eQualityWeb/reports/ar.aspx?id=000034057"/>
    <hyperlink ref="A18" r:id="rId17" display="http://ca1vmeqwebapp01.kla-tencor.com/eQualityWeb/reports/ar.aspx?id=000034080"/>
    <hyperlink ref="A19" r:id="rId18" display="http://ca1vmeqwebapp01.kla-tencor.com/eQualityWeb/reports/ar.aspx?id=000034094"/>
    <hyperlink ref="A20" r:id="rId19" display="http://ca1vmeqwebapp01.kla-tencor.com/eQualityWeb/reports/ar.aspx?id=000034126"/>
    <hyperlink ref="A21" r:id="rId20" display="http://ca1vmeqwebapp01.kla-tencor.com/eQualityWeb/reports/ar.aspx?id=000034176"/>
    <hyperlink ref="A22" r:id="rId21" display="http://ca1vmeqwebapp01.kla-tencor.com/eQualityWeb/reports/ar.aspx?id=000034381"/>
    <hyperlink ref="A23" r:id="rId22" display="http://ca1vmeqwebapp01.kla-tencor.com/eQualityWeb/reports/ar.aspx?id=000034383"/>
    <hyperlink ref="A24" r:id="rId23" display="http://ca1vmeqwebapp01.kla-tencor.com/eQualityWeb/reports/ar.aspx?id=000034384"/>
    <hyperlink ref="A25" r:id="rId24" display="http://ca1vmeqwebapp01.kla-tencor.com/eQualityWeb/reports/ar.aspx?id=000034410"/>
    <hyperlink ref="A26" r:id="rId25" display="http://ca1vmeqwebapp01.kla-tencor.com/eQualityWeb/reports/ar.aspx?id=000034412"/>
    <hyperlink ref="A27" r:id="rId26" display="http://ca1vmeqwebapp01.kla-tencor.com/eQualityWeb/reports/ar.aspx?id=000034509"/>
    <hyperlink ref="A28" r:id="rId27" display="http://ca1vmeqwebapp01.kla-tencor.com/eQualityWeb/reports/ar.aspx?id=000034521"/>
    <hyperlink ref="A29" r:id="rId28" display="http://ca1vmeqwebapp01.kla-tencor.com/eQualityWeb/reports/ar.aspx?id=000034523"/>
    <hyperlink ref="A30" r:id="rId29" display="http://ca1vmeqwebapp01.kla-tencor.com/eQualityWeb/reports/ar.aspx?id=000034550"/>
    <hyperlink ref="A31" r:id="rId30" display="http://ca1vmeqwebapp01.kla-tencor.com/eQualityWeb/reports/ar.aspx?id=000034726"/>
    <hyperlink ref="A32" r:id="rId31" display="http://ca1vmeqwebapp01.kla-tencor.com/eQualityWeb/reports/ar.aspx?id=000034794"/>
    <hyperlink ref="A33" r:id="rId32" display="http://ca1vmeqwebapp01.kla-tencor.com/eQualityWeb/reports/ar.aspx?id=000034941"/>
    <hyperlink ref="A34" r:id="rId33" display="http://ca1vmeqwebapp01.kla-tencor.com/eQualityWeb/reports/ar.aspx?id=000035103"/>
    <hyperlink ref="A35" r:id="rId34" display="http://ca1vmeqwebapp01.kla-tencor.com/eQualityWeb/reports/ar.aspx?id=000035106"/>
    <hyperlink ref="A36" r:id="rId35" display="http://ca1vmeqwebapp01.kla-tencor.com/eQualityWeb/reports/ar.aspx?id=000035107"/>
    <hyperlink ref="A37" r:id="rId36" display="http://ca1vmeqwebapp01.kla-tencor.com/eQualityWeb/reports/ar.aspx?id=000035109"/>
    <hyperlink ref="A38" r:id="rId37" display="http://ca1vmeqwebapp01.kla-tencor.com/eQualityWeb/reports/ar.aspx?id=00003533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SMaiReport</vt:lpstr>
      <vt:lpstr>AREmploy</vt:lpstr>
      <vt:lpstr>ARAging</vt:lpstr>
      <vt:lpstr>ARNotice</vt:lpstr>
      <vt:lpstr>ARTrkDateCount</vt:lpstr>
      <vt:lpstr>Categorize</vt:lpstr>
      <vt:lpstr>AR in 2016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PhanBear</dc:creator>
  <cp:keywords/>
  <dc:description/>
  <cp:lastModifiedBy>Nguyen, Hoang</cp:lastModifiedBy>
  <cp:revision/>
  <dcterms:created xsi:type="dcterms:W3CDTF">2017-02-01T13:36:46Z</dcterms:created>
  <dcterms:modified xsi:type="dcterms:W3CDTF">2017-07-03T02:12:36Z</dcterms:modified>
  <cp:category/>
  <cp:contentStatus/>
</cp:coreProperties>
</file>