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anqitu/Workspaces/Tertiary-Courses/StatisticalExcelTraining/finished/"/>
    </mc:Choice>
  </mc:AlternateContent>
  <xr:revisionPtr revIDLastSave="0" documentId="13_ncr:1_{4FF59795-13C6-F84E-92D9-506F4DA9BC04}" xr6:coauthVersionLast="44" xr6:coauthVersionMax="44" xr10:uidLastSave="{00000000-0000-0000-0000-000000000000}"/>
  <bookViews>
    <workbookView xWindow="0" yWindow="460" windowWidth="33600" windowHeight="20540" activeTab="2" xr2:uid="{00000000-000D-0000-FFFF-FFFF00000000}"/>
  </bookViews>
  <sheets>
    <sheet name="m8-1-montecarlo" sheetId="1" r:id="rId1"/>
    <sheet name="m8-bussimulation" sheetId="2" r:id="rId2"/>
    <sheet name="m8-data-table" sheetId="3" r:id="rId3"/>
  </sheets>
  <definedNames>
    <definedName name="Outcome">'m8-bussimulation'!$J$2:$J$501</definedName>
    <definedName name="Results">'m8-1-montecarlo'!$G$2:$G$501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7" i="3" l="1"/>
  <c r="D1" i="3"/>
  <c r="B5" i="2"/>
  <c r="C5" i="2"/>
  <c r="D5" i="2"/>
  <c r="E5" i="2"/>
  <c r="G5" i="2"/>
  <c r="J2" i="2"/>
  <c r="B13" i="2"/>
  <c r="B12" i="2"/>
  <c r="B11" i="2"/>
  <c r="B10" i="2"/>
  <c r="B8" i="2"/>
  <c r="E11" i="1"/>
  <c r="E10" i="1"/>
  <c r="E9" i="1"/>
  <c r="G3" i="1"/>
  <c r="G4" i="1"/>
  <c r="G5" i="1"/>
  <c r="G6" i="1"/>
  <c r="G7" i="1"/>
  <c r="G2" i="1"/>
  <c r="E3" i="1"/>
  <c r="E4" i="1"/>
  <c r="E5" i="1"/>
  <c r="E6" i="1"/>
  <c r="E7" i="1"/>
  <c r="E2" i="1"/>
  <c r="I152" i="2"/>
  <c r="B3" i="1"/>
  <c r="B7" i="1"/>
  <c r="B6" i="1"/>
  <c r="B5" i="1"/>
  <c r="B4" i="1"/>
  <c r="B2" i="1"/>
  <c r="B9" i="1"/>
  <c r="B10" i="1"/>
  <c r="B11" i="1"/>
</calcChain>
</file>

<file path=xl/sharedStrings.xml><?xml version="1.0" encoding="utf-8"?>
<sst xmlns="http://schemas.openxmlformats.org/spreadsheetml/2006/main" count="27" uniqueCount="24">
  <si>
    <t>Mean</t>
  </si>
  <si>
    <t>Results</t>
  </si>
  <si>
    <t>St Dev</t>
  </si>
  <si>
    <t>Number</t>
  </si>
  <si>
    <t>pr(Number)</t>
  </si>
  <si>
    <t>Variance</t>
  </si>
  <si>
    <t>frequency</t>
  </si>
  <si>
    <t>Simulation Mean</t>
  </si>
  <si>
    <t>Simulation  Variance</t>
  </si>
  <si>
    <t>Simulation  St Dev</t>
  </si>
  <si>
    <t>Gross</t>
  </si>
  <si>
    <t>Production</t>
  </si>
  <si>
    <t>Marketing</t>
  </si>
  <si>
    <t>Payroll</t>
  </si>
  <si>
    <t>Simulation</t>
  </si>
  <si>
    <t>Outcome</t>
  </si>
  <si>
    <t>St Deviation</t>
  </si>
  <si>
    <t>Net</t>
  </si>
  <si>
    <t>1st Simulation</t>
  </si>
  <si>
    <t>pr(Profit)</t>
  </si>
  <si>
    <t>Minimum</t>
  </si>
  <si>
    <t>Maximum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</si>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</sst>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1" fillId="0" borderId="0" xfId="0" applyFont="1" applyAlignment="1">
      <alignment horizontal="left"/>
    </xf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zoomScale="208" workbookViewId="0">
      <selection activeCell="E12" sqref="E12"/>
    </sheetView>
  </sheetViews>
  <sheetFormatPr baseColWidth="10" defaultColWidth="8.83203125" defaultRowHeight="15" x14ac:dyDescent="0.2"/>
  <cols>
    <col min="2" max="2" width="12.5" bestFit="1" customWidth="1"/>
    <col min="4" max="4" width="19.5" bestFit="1" customWidth="1"/>
    <col min="5" max="5" width="10" bestFit="1" customWidth="1"/>
  </cols>
  <sheetData>
    <row r="1" spans="1:7" x14ac:dyDescent="0.2">
      <c r="A1" s="3" t="s">
        <v>3</v>
      </c>
      <c r="B1" s="3" t="s">
        <v>4</v>
      </c>
      <c r="C1">
        <v>1</v>
      </c>
      <c r="E1" s="3" t="s">
        <v>6</v>
      </c>
      <c r="G1" s="4" t="s">
        <v>1</v>
      </c>
    </row>
    <row r="2" spans="1:7" x14ac:dyDescent="0.2">
      <c r="A2">
        <v>1</v>
      </c>
      <c r="B2" s="1">
        <f>1/12</f>
        <v>8.3333333333333329E-2</v>
      </c>
      <c r="C2">
        <v>2</v>
      </c>
      <c r="E2">
        <f>COUNTIF($C$1:$C$100,A2)</f>
        <v>12</v>
      </c>
      <c r="G2">
        <f>E2/SUM($E$2:$E$7)</f>
        <v>0.12</v>
      </c>
    </row>
    <row r="3" spans="1:7" x14ac:dyDescent="0.2">
      <c r="A3">
        <v>2</v>
      </c>
      <c r="B3" s="1">
        <f>3/12</f>
        <v>0.25</v>
      </c>
      <c r="C3">
        <v>6</v>
      </c>
      <c r="E3">
        <f t="shared" ref="E3:E7" si="0">COUNTIF($C$1:$C$100,A3)</f>
        <v>18</v>
      </c>
      <c r="G3">
        <f t="shared" ref="G3:G7" si="1">E3/SUM($E$2:$E$7)</f>
        <v>0.18</v>
      </c>
    </row>
    <row r="4" spans="1:7" x14ac:dyDescent="0.2">
      <c r="A4">
        <v>3</v>
      </c>
      <c r="B4" s="1">
        <f>1/12</f>
        <v>8.3333333333333329E-2</v>
      </c>
      <c r="C4">
        <v>4</v>
      </c>
      <c r="E4">
        <f t="shared" si="0"/>
        <v>9</v>
      </c>
      <c r="G4">
        <f t="shared" si="1"/>
        <v>0.09</v>
      </c>
    </row>
    <row r="5" spans="1:7" x14ac:dyDescent="0.2">
      <c r="A5">
        <v>4</v>
      </c>
      <c r="B5" s="1">
        <f>3/12</f>
        <v>0.25</v>
      </c>
      <c r="C5">
        <v>4</v>
      </c>
      <c r="E5">
        <f t="shared" si="0"/>
        <v>23</v>
      </c>
      <c r="G5">
        <f t="shared" si="1"/>
        <v>0.23</v>
      </c>
    </row>
    <row r="6" spans="1:7" x14ac:dyDescent="0.2">
      <c r="A6">
        <v>5</v>
      </c>
      <c r="B6" s="1">
        <f>1/12</f>
        <v>8.3333333333333329E-2</v>
      </c>
      <c r="C6">
        <v>2</v>
      </c>
      <c r="E6">
        <f t="shared" si="0"/>
        <v>10</v>
      </c>
      <c r="G6">
        <f t="shared" si="1"/>
        <v>0.1</v>
      </c>
    </row>
    <row r="7" spans="1:7" x14ac:dyDescent="0.2">
      <c r="A7">
        <v>6</v>
      </c>
      <c r="B7" s="1">
        <f>3/12</f>
        <v>0.25</v>
      </c>
      <c r="C7">
        <v>1</v>
      </c>
      <c r="E7">
        <f t="shared" si="0"/>
        <v>28</v>
      </c>
      <c r="G7">
        <f t="shared" si="1"/>
        <v>0.28000000000000003</v>
      </c>
    </row>
    <row r="8" spans="1:7" x14ac:dyDescent="0.2">
      <c r="C8">
        <v>5</v>
      </c>
    </row>
    <row r="9" spans="1:7" x14ac:dyDescent="0.2">
      <c r="A9" s="2" t="s">
        <v>0</v>
      </c>
      <c r="B9">
        <f>SUMPRODUCT(A2:A7,B2:B7)</f>
        <v>3.75</v>
      </c>
      <c r="C9">
        <v>5</v>
      </c>
      <c r="D9" s="2" t="s">
        <v>7</v>
      </c>
      <c r="E9">
        <f>AVERAGE(C1:C100)</f>
        <v>3.85</v>
      </c>
    </row>
    <row r="10" spans="1:7" x14ac:dyDescent="0.2">
      <c r="A10" s="2" t="s">
        <v>5</v>
      </c>
      <c r="B10">
        <f>SUMPRODUCT(A2:A7,A2:A7,B2:B7)-B9^2</f>
        <v>2.8541666666666643</v>
      </c>
      <c r="C10">
        <v>6</v>
      </c>
      <c r="D10" s="2" t="s">
        <v>8</v>
      </c>
      <c r="E10">
        <f>VAR(C1:C100)</f>
        <v>3.1186868686868685</v>
      </c>
    </row>
    <row r="11" spans="1:7" x14ac:dyDescent="0.2">
      <c r="A11" s="2" t="s">
        <v>2</v>
      </c>
      <c r="B11">
        <f>SQRT(B10)</f>
        <v>1.6894279110594403</v>
      </c>
      <c r="C11">
        <v>3</v>
      </c>
      <c r="D11" s="2" t="s">
        <v>9</v>
      </c>
      <c r="E11">
        <f>_xlfn.STDEV.P(C1:C100)</f>
        <v>1.7571283390805579</v>
      </c>
    </row>
    <row r="12" spans="1:7" x14ac:dyDescent="0.2">
      <c r="C12">
        <v>4</v>
      </c>
    </row>
    <row r="13" spans="1:7" x14ac:dyDescent="0.2">
      <c r="C13">
        <v>6</v>
      </c>
    </row>
    <row r="14" spans="1:7" x14ac:dyDescent="0.2">
      <c r="C14">
        <v>1</v>
      </c>
    </row>
    <row r="15" spans="1:7" x14ac:dyDescent="0.2">
      <c r="C15">
        <v>1</v>
      </c>
    </row>
    <row r="16" spans="1:7" x14ac:dyDescent="0.2">
      <c r="C16">
        <v>4</v>
      </c>
    </row>
    <row r="17" spans="3:3" x14ac:dyDescent="0.2">
      <c r="C17">
        <v>5</v>
      </c>
    </row>
    <row r="18" spans="3:3" x14ac:dyDescent="0.2">
      <c r="C18">
        <v>1</v>
      </c>
    </row>
    <row r="19" spans="3:3" x14ac:dyDescent="0.2">
      <c r="C19">
        <v>3</v>
      </c>
    </row>
    <row r="20" spans="3:3" x14ac:dyDescent="0.2">
      <c r="C20">
        <v>1</v>
      </c>
    </row>
    <row r="21" spans="3:3" x14ac:dyDescent="0.2">
      <c r="C21">
        <v>4</v>
      </c>
    </row>
    <row r="22" spans="3:3" x14ac:dyDescent="0.2">
      <c r="C22">
        <v>5</v>
      </c>
    </row>
    <row r="23" spans="3:3" x14ac:dyDescent="0.2">
      <c r="C23">
        <v>4</v>
      </c>
    </row>
    <row r="24" spans="3:3" x14ac:dyDescent="0.2">
      <c r="C24">
        <v>6</v>
      </c>
    </row>
    <row r="25" spans="3:3" x14ac:dyDescent="0.2">
      <c r="C25">
        <v>6</v>
      </c>
    </row>
    <row r="26" spans="3:3" x14ac:dyDescent="0.2">
      <c r="C26">
        <v>4</v>
      </c>
    </row>
    <row r="27" spans="3:3" x14ac:dyDescent="0.2">
      <c r="C27">
        <v>2</v>
      </c>
    </row>
    <row r="28" spans="3:3" x14ac:dyDescent="0.2">
      <c r="C28">
        <v>4</v>
      </c>
    </row>
    <row r="29" spans="3:3" x14ac:dyDescent="0.2">
      <c r="C29">
        <v>3</v>
      </c>
    </row>
    <row r="30" spans="3:3" x14ac:dyDescent="0.2">
      <c r="C30">
        <v>5</v>
      </c>
    </row>
    <row r="31" spans="3:3" x14ac:dyDescent="0.2">
      <c r="C31">
        <v>6</v>
      </c>
    </row>
    <row r="32" spans="3:3" x14ac:dyDescent="0.2">
      <c r="C32">
        <v>6</v>
      </c>
    </row>
    <row r="33" spans="3:3" x14ac:dyDescent="0.2">
      <c r="C33">
        <v>2</v>
      </c>
    </row>
    <row r="34" spans="3:3" x14ac:dyDescent="0.2">
      <c r="C34">
        <v>1</v>
      </c>
    </row>
    <row r="35" spans="3:3" x14ac:dyDescent="0.2">
      <c r="C35">
        <v>5</v>
      </c>
    </row>
    <row r="36" spans="3:3" x14ac:dyDescent="0.2">
      <c r="C36">
        <v>2</v>
      </c>
    </row>
    <row r="37" spans="3:3" x14ac:dyDescent="0.2">
      <c r="C37">
        <v>4</v>
      </c>
    </row>
    <row r="38" spans="3:3" x14ac:dyDescent="0.2">
      <c r="C38">
        <v>6</v>
      </c>
    </row>
    <row r="39" spans="3:3" x14ac:dyDescent="0.2">
      <c r="C39">
        <v>6</v>
      </c>
    </row>
    <row r="40" spans="3:3" x14ac:dyDescent="0.2">
      <c r="C40">
        <v>3</v>
      </c>
    </row>
    <row r="41" spans="3:3" x14ac:dyDescent="0.2">
      <c r="C41">
        <v>2</v>
      </c>
    </row>
    <row r="42" spans="3:3" x14ac:dyDescent="0.2">
      <c r="C42">
        <v>6</v>
      </c>
    </row>
    <row r="43" spans="3:3" x14ac:dyDescent="0.2">
      <c r="C43">
        <v>5</v>
      </c>
    </row>
    <row r="44" spans="3:3" x14ac:dyDescent="0.2">
      <c r="C44">
        <v>6</v>
      </c>
    </row>
    <row r="45" spans="3:3" x14ac:dyDescent="0.2">
      <c r="C45">
        <v>4</v>
      </c>
    </row>
    <row r="46" spans="3:3" x14ac:dyDescent="0.2">
      <c r="C46">
        <v>1</v>
      </c>
    </row>
    <row r="47" spans="3:3" x14ac:dyDescent="0.2">
      <c r="C47">
        <v>4</v>
      </c>
    </row>
    <row r="48" spans="3:3" x14ac:dyDescent="0.2">
      <c r="C48">
        <v>6</v>
      </c>
    </row>
    <row r="49" spans="3:3" x14ac:dyDescent="0.2">
      <c r="C49">
        <v>2</v>
      </c>
    </row>
    <row r="50" spans="3:3" x14ac:dyDescent="0.2">
      <c r="C50">
        <v>4</v>
      </c>
    </row>
    <row r="51" spans="3:3" x14ac:dyDescent="0.2">
      <c r="C51">
        <v>6</v>
      </c>
    </row>
    <row r="52" spans="3:3" x14ac:dyDescent="0.2">
      <c r="C52">
        <v>4</v>
      </c>
    </row>
    <row r="53" spans="3:3" x14ac:dyDescent="0.2">
      <c r="C53">
        <v>2</v>
      </c>
    </row>
    <row r="54" spans="3:3" x14ac:dyDescent="0.2">
      <c r="C54">
        <v>2</v>
      </c>
    </row>
    <row r="55" spans="3:3" x14ac:dyDescent="0.2">
      <c r="C55">
        <v>3</v>
      </c>
    </row>
    <row r="56" spans="3:3" x14ac:dyDescent="0.2">
      <c r="C56">
        <v>2</v>
      </c>
    </row>
    <row r="57" spans="3:3" x14ac:dyDescent="0.2">
      <c r="C57">
        <v>4</v>
      </c>
    </row>
    <row r="58" spans="3:3" x14ac:dyDescent="0.2">
      <c r="C58">
        <v>6</v>
      </c>
    </row>
    <row r="59" spans="3:3" x14ac:dyDescent="0.2">
      <c r="C59">
        <v>6</v>
      </c>
    </row>
    <row r="60" spans="3:3" x14ac:dyDescent="0.2">
      <c r="C60">
        <v>1</v>
      </c>
    </row>
    <row r="61" spans="3:3" x14ac:dyDescent="0.2">
      <c r="C61">
        <v>6</v>
      </c>
    </row>
    <row r="62" spans="3:3" x14ac:dyDescent="0.2">
      <c r="C62">
        <v>4</v>
      </c>
    </row>
    <row r="63" spans="3:3" x14ac:dyDescent="0.2">
      <c r="C63">
        <v>4</v>
      </c>
    </row>
    <row r="64" spans="3:3" x14ac:dyDescent="0.2">
      <c r="C64">
        <v>2</v>
      </c>
    </row>
    <row r="65" spans="3:3" x14ac:dyDescent="0.2">
      <c r="C65">
        <v>6</v>
      </c>
    </row>
    <row r="66" spans="3:3" x14ac:dyDescent="0.2">
      <c r="C66">
        <v>4</v>
      </c>
    </row>
    <row r="67" spans="3:3" x14ac:dyDescent="0.2">
      <c r="C67">
        <v>2</v>
      </c>
    </row>
    <row r="68" spans="3:3" x14ac:dyDescent="0.2">
      <c r="C68">
        <v>2</v>
      </c>
    </row>
    <row r="69" spans="3:3" x14ac:dyDescent="0.2">
      <c r="C69">
        <v>6</v>
      </c>
    </row>
    <row r="70" spans="3:3" x14ac:dyDescent="0.2">
      <c r="C70">
        <v>1</v>
      </c>
    </row>
    <row r="71" spans="3:3" x14ac:dyDescent="0.2">
      <c r="C71">
        <v>4</v>
      </c>
    </row>
    <row r="72" spans="3:3" x14ac:dyDescent="0.2">
      <c r="C72">
        <v>3</v>
      </c>
    </row>
    <row r="73" spans="3:3" x14ac:dyDescent="0.2">
      <c r="C73">
        <v>2</v>
      </c>
    </row>
    <row r="74" spans="3:3" x14ac:dyDescent="0.2">
      <c r="C74">
        <v>6</v>
      </c>
    </row>
    <row r="75" spans="3:3" x14ac:dyDescent="0.2">
      <c r="C75">
        <v>4</v>
      </c>
    </row>
    <row r="76" spans="3:3" x14ac:dyDescent="0.2">
      <c r="C76">
        <v>4</v>
      </c>
    </row>
    <row r="77" spans="3:3" x14ac:dyDescent="0.2">
      <c r="C77">
        <v>6</v>
      </c>
    </row>
    <row r="78" spans="3:3" x14ac:dyDescent="0.2">
      <c r="C78">
        <v>1</v>
      </c>
    </row>
    <row r="79" spans="3:3" x14ac:dyDescent="0.2">
      <c r="C79">
        <v>6</v>
      </c>
    </row>
    <row r="80" spans="3:3" x14ac:dyDescent="0.2">
      <c r="C80">
        <v>6</v>
      </c>
    </row>
    <row r="81" spans="3:3" x14ac:dyDescent="0.2">
      <c r="C81">
        <v>6</v>
      </c>
    </row>
    <row r="82" spans="3:3" x14ac:dyDescent="0.2">
      <c r="C82">
        <v>2</v>
      </c>
    </row>
    <row r="83" spans="3:3" x14ac:dyDescent="0.2">
      <c r="C83">
        <v>1</v>
      </c>
    </row>
    <row r="84" spans="3:3" x14ac:dyDescent="0.2">
      <c r="C84">
        <v>5</v>
      </c>
    </row>
    <row r="85" spans="3:3" x14ac:dyDescent="0.2">
      <c r="C85">
        <v>6</v>
      </c>
    </row>
    <row r="86" spans="3:3" x14ac:dyDescent="0.2">
      <c r="C86">
        <v>4</v>
      </c>
    </row>
    <row r="87" spans="3:3" x14ac:dyDescent="0.2">
      <c r="C87">
        <v>5</v>
      </c>
    </row>
    <row r="88" spans="3:3" x14ac:dyDescent="0.2">
      <c r="C88">
        <v>5</v>
      </c>
    </row>
    <row r="89" spans="3:3" x14ac:dyDescent="0.2">
      <c r="C89">
        <v>6</v>
      </c>
    </row>
    <row r="90" spans="3:3" x14ac:dyDescent="0.2">
      <c r="C90">
        <v>6</v>
      </c>
    </row>
    <row r="91" spans="3:3" x14ac:dyDescent="0.2">
      <c r="C91">
        <v>2</v>
      </c>
    </row>
    <row r="92" spans="3:3" x14ac:dyDescent="0.2">
      <c r="C92">
        <v>2</v>
      </c>
    </row>
    <row r="93" spans="3:3" x14ac:dyDescent="0.2">
      <c r="C93">
        <v>3</v>
      </c>
    </row>
    <row r="94" spans="3:3" x14ac:dyDescent="0.2">
      <c r="C94">
        <v>4</v>
      </c>
    </row>
    <row r="95" spans="3:3" x14ac:dyDescent="0.2">
      <c r="C95">
        <v>4</v>
      </c>
    </row>
    <row r="96" spans="3:3" x14ac:dyDescent="0.2">
      <c r="C96">
        <v>6</v>
      </c>
    </row>
    <row r="97" spans="3:3" x14ac:dyDescent="0.2">
      <c r="C97">
        <v>3</v>
      </c>
    </row>
    <row r="98" spans="3:3" x14ac:dyDescent="0.2">
      <c r="C98">
        <v>6</v>
      </c>
    </row>
    <row r="99" spans="3:3" x14ac:dyDescent="0.2">
      <c r="C99">
        <v>2</v>
      </c>
    </row>
    <row r="100" spans="3:3" x14ac:dyDescent="0.2">
      <c r="C100">
        <v>3</v>
      </c>
    </row>
  </sheetData>
  <pageMargins left="0.7" right="0.7" top="0.75" bottom="0.75" header="0.3" footer="0.3"/>
  <pageSetup orientation="portrait" horizontalDpi="4294967293" verticalDpi="4294967293" r:id="rId1"/>
  <ignoredErrors>
    <ignoredError sqref="B3 B5 B4 B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B552-4A4A-412C-A3FA-4CE5B0CDD563}">
  <dimension ref="A1:J501"/>
  <sheetViews>
    <sheetView zoomScale="125" workbookViewId="0">
      <selection activeCell="I2" sqref="I2:J8"/>
    </sheetView>
  </sheetViews>
  <sheetFormatPr baseColWidth="10" defaultColWidth="8.83203125" defaultRowHeight="15" x14ac:dyDescent="0.2"/>
  <cols>
    <col min="1" max="1" width="13.6640625" bestFit="1" customWidth="1"/>
    <col min="2" max="2" width="10.5" bestFit="1" customWidth="1"/>
    <col min="3" max="3" width="11" bestFit="1" customWidth="1"/>
    <col min="4" max="4" width="10.5" bestFit="1" customWidth="1"/>
    <col min="5" max="5" width="12" bestFit="1" customWidth="1"/>
    <col min="6" max="6" width="11.6640625" bestFit="1" customWidth="1"/>
    <col min="7" max="7" width="10.5" bestFit="1" customWidth="1"/>
    <col min="9" max="9" width="10.5" bestFit="1" customWidth="1"/>
  </cols>
  <sheetData>
    <row r="1" spans="1:10" x14ac:dyDescent="0.2">
      <c r="B1" s="4" t="s">
        <v>10</v>
      </c>
      <c r="C1" s="4" t="s">
        <v>11</v>
      </c>
      <c r="D1" s="4" t="s">
        <v>12</v>
      </c>
      <c r="E1" s="4" t="s">
        <v>13</v>
      </c>
      <c r="I1" s="3" t="s">
        <v>14</v>
      </c>
      <c r="J1" s="3" t="s">
        <v>15</v>
      </c>
    </row>
    <row r="2" spans="1:10" x14ac:dyDescent="0.2">
      <c r="A2" s="2" t="s">
        <v>0</v>
      </c>
      <c r="B2">
        <v>170</v>
      </c>
      <c r="C2">
        <v>80</v>
      </c>
      <c r="D2">
        <v>30</v>
      </c>
      <c r="E2">
        <v>42</v>
      </c>
      <c r="I2">
        <v>1</v>
      </c>
      <c r="J2">
        <f ca="1">$G$5</f>
        <v>-11.106427587731382</v>
      </c>
    </row>
    <row r="3" spans="1:10" x14ac:dyDescent="0.2">
      <c r="A3" s="2" t="s">
        <v>16</v>
      </c>
      <c r="B3">
        <v>20</v>
      </c>
      <c r="C3">
        <v>10</v>
      </c>
      <c r="D3">
        <v>8</v>
      </c>
      <c r="E3">
        <v>9</v>
      </c>
      <c r="I3">
        <v>2</v>
      </c>
      <c r="J3">
        <f t="dataTable" ref="J3:J501" dt2D="0" dtr="0" r1="N4" ca="1"/>
        <v>-0.41830046712615854</v>
      </c>
    </row>
    <row r="4" spans="1:10" x14ac:dyDescent="0.2">
      <c r="A4" s="2"/>
      <c r="G4" s="5" t="s">
        <v>17</v>
      </c>
      <c r="I4">
        <v>3</v>
      </c>
      <c r="J4">
        <v>2.7634758478125008</v>
      </c>
    </row>
    <row r="5" spans="1:10" x14ac:dyDescent="0.2">
      <c r="A5" s="6" t="s">
        <v>18</v>
      </c>
      <c r="B5" s="7">
        <f ca="1">NORMINV(RAND(),B2,B3)</f>
        <v>142.06296417390331</v>
      </c>
      <c r="C5" s="7">
        <f t="shared" ref="C5:D5" ca="1" si="0">NORMINV(RAND(),C2,C3)</f>
        <v>88.085558378765427</v>
      </c>
      <c r="D5" s="7">
        <f t="shared" ca="1" si="0"/>
        <v>30.798088859789374</v>
      </c>
      <c r="E5" s="7">
        <f ca="1">NORMINV(RAND(),E2,E3)</f>
        <v>34.285744523079892</v>
      </c>
      <c r="F5" s="7"/>
      <c r="G5" s="7">
        <f ca="1">$B$5-$C$5-$D$5-$E$5</f>
        <v>-11.106427587731382</v>
      </c>
      <c r="I5">
        <v>4</v>
      </c>
      <c r="J5">
        <v>2.3863404342263479</v>
      </c>
    </row>
    <row r="6" spans="1:10" x14ac:dyDescent="0.2">
      <c r="A6" s="2"/>
      <c r="I6">
        <v>5</v>
      </c>
      <c r="J6">
        <v>40.977159533155969</v>
      </c>
    </row>
    <row r="7" spans="1:10" x14ac:dyDescent="0.2">
      <c r="I7">
        <v>6</v>
      </c>
      <c r="J7">
        <v>37.085416526488459</v>
      </c>
    </row>
    <row r="8" spans="1:10" x14ac:dyDescent="0.2">
      <c r="A8" s="8" t="s">
        <v>19</v>
      </c>
      <c r="B8" s="9">
        <f ca="1">COUNTIF(J2:J501, "&gt;0") / COUNT(J2:J501)</f>
        <v>0.752</v>
      </c>
      <c r="C8" s="9"/>
      <c r="D8" s="10"/>
      <c r="E8" s="10"/>
      <c r="F8" s="10"/>
      <c r="G8" s="10"/>
      <c r="I8">
        <v>7</v>
      </c>
      <c r="J8">
        <v>28.711135152845195</v>
      </c>
    </row>
    <row r="9" spans="1:10" x14ac:dyDescent="0.2">
      <c r="A9" s="11"/>
      <c r="C9" s="9"/>
      <c r="D9" s="9"/>
      <c r="E9" s="9"/>
      <c r="F9" s="9"/>
      <c r="I9">
        <v>8</v>
      </c>
      <c r="J9">
        <v>-14.494149958496031</v>
      </c>
    </row>
    <row r="10" spans="1:10" x14ac:dyDescent="0.2">
      <c r="A10" s="8" t="s">
        <v>20</v>
      </c>
      <c r="B10" s="9">
        <f ca="1">MIN(J2:J501)</f>
        <v>-71.586110880706343</v>
      </c>
      <c r="C10" s="9"/>
      <c r="D10" s="9"/>
      <c r="E10" s="9"/>
      <c r="I10">
        <v>9</v>
      </c>
      <c r="J10">
        <v>47.580437047865189</v>
      </c>
    </row>
    <row r="11" spans="1:10" x14ac:dyDescent="0.2">
      <c r="A11" s="8" t="s">
        <v>21</v>
      </c>
      <c r="B11" s="9">
        <f ca="1">MAX(J2:J501)</f>
        <v>94.503248435166398</v>
      </c>
      <c r="D11" s="9"/>
      <c r="E11" s="9"/>
      <c r="F11" s="9"/>
      <c r="G11" s="9"/>
      <c r="I11">
        <v>10</v>
      </c>
      <c r="J11">
        <v>23.967305644185252</v>
      </c>
    </row>
    <row r="12" spans="1:10" x14ac:dyDescent="0.2">
      <c r="A12" s="8" t="s">
        <v>0</v>
      </c>
      <c r="B12" s="9">
        <f ca="1">-AVERAGE(J2:J501)</f>
        <v>-18.874361788702068</v>
      </c>
      <c r="D12" s="9"/>
      <c r="E12" s="9"/>
      <c r="F12" s="9"/>
      <c r="G12" s="9"/>
      <c r="I12">
        <v>11</v>
      </c>
      <c r="J12">
        <v>36.148825228635786</v>
      </c>
    </row>
    <row r="13" spans="1:10" x14ac:dyDescent="0.2">
      <c r="A13" s="8" t="s">
        <v>16</v>
      </c>
      <c r="B13" s="9">
        <f ca="1">_xlfn.STDEV.P(J2:J501)</f>
        <v>26.378094539970004</v>
      </c>
      <c r="I13">
        <v>12</v>
      </c>
      <c r="J13">
        <v>76.13589648536751</v>
      </c>
    </row>
    <row r="14" spans="1:10" x14ac:dyDescent="0.2">
      <c r="I14">
        <v>13</v>
      </c>
      <c r="J14">
        <v>21.823842695724821</v>
      </c>
    </row>
    <row r="15" spans="1:10" x14ac:dyDescent="0.2">
      <c r="I15">
        <v>14</v>
      </c>
      <c r="J15">
        <v>59.859659105857119</v>
      </c>
    </row>
    <row r="16" spans="1:10" x14ac:dyDescent="0.2">
      <c r="B16" s="9"/>
      <c r="I16">
        <v>15</v>
      </c>
      <c r="J16">
        <v>15.069051904726791</v>
      </c>
    </row>
    <row r="17" spans="2:10" x14ac:dyDescent="0.2">
      <c r="B17" s="9"/>
      <c r="I17">
        <v>16</v>
      </c>
      <c r="J17">
        <v>8.6789790687933603</v>
      </c>
    </row>
    <row r="18" spans="2:10" x14ac:dyDescent="0.2">
      <c r="B18" s="9"/>
      <c r="I18">
        <v>17</v>
      </c>
      <c r="J18">
        <v>19.200555679485909</v>
      </c>
    </row>
    <row r="19" spans="2:10" x14ac:dyDescent="0.2">
      <c r="B19" s="9"/>
      <c r="I19">
        <v>18</v>
      </c>
      <c r="J19">
        <v>-37.028822046305123</v>
      </c>
    </row>
    <row r="20" spans="2:10" x14ac:dyDescent="0.2">
      <c r="B20" s="9"/>
      <c r="I20">
        <v>19</v>
      </c>
      <c r="J20">
        <v>3.815552383901565</v>
      </c>
    </row>
    <row r="21" spans="2:10" x14ac:dyDescent="0.2">
      <c r="B21" s="9"/>
      <c r="I21">
        <v>20</v>
      </c>
      <c r="J21">
        <v>21.146860979759246</v>
      </c>
    </row>
    <row r="22" spans="2:10" x14ac:dyDescent="0.2">
      <c r="I22">
        <v>21</v>
      </c>
      <c r="J22">
        <v>18.146689316762824</v>
      </c>
    </row>
    <row r="23" spans="2:10" x14ac:dyDescent="0.2">
      <c r="I23">
        <v>22</v>
      </c>
      <c r="J23">
        <v>9.1548182127389595</v>
      </c>
    </row>
    <row r="24" spans="2:10" x14ac:dyDescent="0.2">
      <c r="I24">
        <v>23</v>
      </c>
      <c r="J24">
        <v>32.646877446538625</v>
      </c>
    </row>
    <row r="25" spans="2:10" x14ac:dyDescent="0.2">
      <c r="I25">
        <v>24</v>
      </c>
      <c r="J25">
        <v>33.053193662248802</v>
      </c>
    </row>
    <row r="26" spans="2:10" x14ac:dyDescent="0.2">
      <c r="I26">
        <v>25</v>
      </c>
      <c r="J26">
        <v>26.18539895083412</v>
      </c>
    </row>
    <row r="27" spans="2:10" x14ac:dyDescent="0.2">
      <c r="I27">
        <v>26</v>
      </c>
      <c r="J27">
        <v>38.144537274159347</v>
      </c>
    </row>
    <row r="28" spans="2:10" x14ac:dyDescent="0.2">
      <c r="I28">
        <v>27</v>
      </c>
      <c r="J28">
        <v>41.394543939360403</v>
      </c>
    </row>
    <row r="29" spans="2:10" x14ac:dyDescent="0.2">
      <c r="I29">
        <v>28</v>
      </c>
      <c r="J29">
        <v>3.5205393387003383</v>
      </c>
    </row>
    <row r="30" spans="2:10" x14ac:dyDescent="0.2">
      <c r="I30">
        <v>29</v>
      </c>
      <c r="J30">
        <v>-11.423399482627893</v>
      </c>
    </row>
    <row r="31" spans="2:10" x14ac:dyDescent="0.2">
      <c r="I31">
        <v>30</v>
      </c>
      <c r="J31">
        <v>34.763427988925308</v>
      </c>
    </row>
    <row r="32" spans="2:10" x14ac:dyDescent="0.2">
      <c r="I32">
        <v>31</v>
      </c>
      <c r="J32">
        <v>26.188387714820941</v>
      </c>
    </row>
    <row r="33" spans="9:10" x14ac:dyDescent="0.2">
      <c r="I33">
        <v>32</v>
      </c>
      <c r="J33">
        <v>3.4970131101093855</v>
      </c>
    </row>
    <row r="34" spans="9:10" x14ac:dyDescent="0.2">
      <c r="I34">
        <v>33</v>
      </c>
      <c r="J34">
        <v>43.383641475566677</v>
      </c>
    </row>
    <row r="35" spans="9:10" x14ac:dyDescent="0.2">
      <c r="I35">
        <v>34</v>
      </c>
      <c r="J35">
        <v>5.2630676517187638</v>
      </c>
    </row>
    <row r="36" spans="9:10" x14ac:dyDescent="0.2">
      <c r="I36">
        <v>35</v>
      </c>
      <c r="J36">
        <v>32.19055715507082</v>
      </c>
    </row>
    <row r="37" spans="9:10" x14ac:dyDescent="0.2">
      <c r="I37">
        <v>36</v>
      </c>
      <c r="J37">
        <v>43.524536959227703</v>
      </c>
    </row>
    <row r="38" spans="9:10" x14ac:dyDescent="0.2">
      <c r="I38">
        <v>37</v>
      </c>
      <c r="J38">
        <v>4.3485187376202816</v>
      </c>
    </row>
    <row r="39" spans="9:10" x14ac:dyDescent="0.2">
      <c r="I39">
        <v>38</v>
      </c>
      <c r="J39">
        <v>-8.117635165836198</v>
      </c>
    </row>
    <row r="40" spans="9:10" x14ac:dyDescent="0.2">
      <c r="I40">
        <v>39</v>
      </c>
      <c r="J40">
        <v>17.331797991986917</v>
      </c>
    </row>
    <row r="41" spans="9:10" x14ac:dyDescent="0.2">
      <c r="I41">
        <v>40</v>
      </c>
      <c r="J41">
        <v>10.742848866457408</v>
      </c>
    </row>
    <row r="42" spans="9:10" x14ac:dyDescent="0.2">
      <c r="I42">
        <v>41</v>
      </c>
      <c r="J42">
        <v>41.072123037882882</v>
      </c>
    </row>
    <row r="43" spans="9:10" x14ac:dyDescent="0.2">
      <c r="I43">
        <v>42</v>
      </c>
      <c r="J43">
        <v>21.516292711069205</v>
      </c>
    </row>
    <row r="44" spans="9:10" x14ac:dyDescent="0.2">
      <c r="I44">
        <v>43</v>
      </c>
      <c r="J44">
        <v>27.806366338452101</v>
      </c>
    </row>
    <row r="45" spans="9:10" x14ac:dyDescent="0.2">
      <c r="I45">
        <v>44</v>
      </c>
      <c r="J45">
        <v>34.038433322250341</v>
      </c>
    </row>
    <row r="46" spans="9:10" x14ac:dyDescent="0.2">
      <c r="I46">
        <v>45</v>
      </c>
      <c r="J46">
        <v>21.647014559713071</v>
      </c>
    </row>
    <row r="47" spans="9:10" x14ac:dyDescent="0.2">
      <c r="I47">
        <v>46</v>
      </c>
      <c r="J47">
        <v>77.261495065945724</v>
      </c>
    </row>
    <row r="48" spans="9:10" x14ac:dyDescent="0.2">
      <c r="I48">
        <v>47</v>
      </c>
      <c r="J48">
        <v>18.899096229197113</v>
      </c>
    </row>
    <row r="49" spans="9:10" x14ac:dyDescent="0.2">
      <c r="I49">
        <v>48</v>
      </c>
      <c r="J49">
        <v>5.9635045131466242</v>
      </c>
    </row>
    <row r="50" spans="9:10" x14ac:dyDescent="0.2">
      <c r="I50">
        <v>49</v>
      </c>
      <c r="J50">
        <v>25.473116458624794</v>
      </c>
    </row>
    <row r="51" spans="9:10" x14ac:dyDescent="0.2">
      <c r="I51">
        <v>50</v>
      </c>
      <c r="J51">
        <v>84.509316919885777</v>
      </c>
    </row>
    <row r="52" spans="9:10" x14ac:dyDescent="0.2">
      <c r="I52">
        <v>51</v>
      </c>
      <c r="J52">
        <v>-24.214457603316191</v>
      </c>
    </row>
    <row r="53" spans="9:10" x14ac:dyDescent="0.2">
      <c r="I53">
        <v>52</v>
      </c>
      <c r="J53">
        <v>8.4760945797156921</v>
      </c>
    </row>
    <row r="54" spans="9:10" x14ac:dyDescent="0.2">
      <c r="I54">
        <v>53</v>
      </c>
      <c r="J54">
        <v>21.120717220696896</v>
      </c>
    </row>
    <row r="55" spans="9:10" x14ac:dyDescent="0.2">
      <c r="I55">
        <v>54</v>
      </c>
      <c r="J55">
        <v>30.972820176417294</v>
      </c>
    </row>
    <row r="56" spans="9:10" x14ac:dyDescent="0.2">
      <c r="I56">
        <v>55</v>
      </c>
      <c r="J56">
        <v>-10.28387089834726</v>
      </c>
    </row>
    <row r="57" spans="9:10" x14ac:dyDescent="0.2">
      <c r="I57">
        <v>56</v>
      </c>
      <c r="J57">
        <v>41.491004764812779</v>
      </c>
    </row>
    <row r="58" spans="9:10" x14ac:dyDescent="0.2">
      <c r="I58">
        <v>57</v>
      </c>
      <c r="J58">
        <v>22.574880430475645</v>
      </c>
    </row>
    <row r="59" spans="9:10" x14ac:dyDescent="0.2">
      <c r="I59">
        <v>58</v>
      </c>
      <c r="J59">
        <v>36.374787323996166</v>
      </c>
    </row>
    <row r="60" spans="9:10" x14ac:dyDescent="0.2">
      <c r="I60">
        <v>59</v>
      </c>
      <c r="J60">
        <v>59.368798283598174</v>
      </c>
    </row>
    <row r="61" spans="9:10" x14ac:dyDescent="0.2">
      <c r="I61">
        <v>60</v>
      </c>
      <c r="J61">
        <v>-10.200732358466396</v>
      </c>
    </row>
    <row r="62" spans="9:10" x14ac:dyDescent="0.2">
      <c r="I62">
        <v>61</v>
      </c>
      <c r="J62">
        <v>44.572057133602421</v>
      </c>
    </row>
    <row r="63" spans="9:10" x14ac:dyDescent="0.2">
      <c r="I63">
        <v>62</v>
      </c>
      <c r="J63">
        <v>-10.341152578839399</v>
      </c>
    </row>
    <row r="64" spans="9:10" x14ac:dyDescent="0.2">
      <c r="I64">
        <v>63</v>
      </c>
      <c r="J64">
        <v>-6.9785439489910601</v>
      </c>
    </row>
    <row r="65" spans="9:10" x14ac:dyDescent="0.2">
      <c r="I65">
        <v>64</v>
      </c>
      <c r="J65">
        <v>51.851081192266719</v>
      </c>
    </row>
    <row r="66" spans="9:10" x14ac:dyDescent="0.2">
      <c r="I66">
        <v>65</v>
      </c>
      <c r="J66">
        <v>-25.601659168814479</v>
      </c>
    </row>
    <row r="67" spans="9:10" x14ac:dyDescent="0.2">
      <c r="I67">
        <v>66</v>
      </c>
      <c r="J67">
        <v>-9.6972111868697866</v>
      </c>
    </row>
    <row r="68" spans="9:10" x14ac:dyDescent="0.2">
      <c r="I68">
        <v>67</v>
      </c>
      <c r="J68">
        <v>47.957339343508593</v>
      </c>
    </row>
    <row r="69" spans="9:10" x14ac:dyDescent="0.2">
      <c r="I69">
        <v>68</v>
      </c>
      <c r="J69">
        <v>14.901661568566198</v>
      </c>
    </row>
    <row r="70" spans="9:10" x14ac:dyDescent="0.2">
      <c r="I70">
        <v>69</v>
      </c>
      <c r="J70">
        <v>-4.3653662841950478</v>
      </c>
    </row>
    <row r="71" spans="9:10" x14ac:dyDescent="0.2">
      <c r="I71">
        <v>70</v>
      </c>
      <c r="J71">
        <v>19.651943216353605</v>
      </c>
    </row>
    <row r="72" spans="9:10" x14ac:dyDescent="0.2">
      <c r="I72">
        <v>71</v>
      </c>
      <c r="J72">
        <v>19.352821185549317</v>
      </c>
    </row>
    <row r="73" spans="9:10" x14ac:dyDescent="0.2">
      <c r="I73">
        <v>72</v>
      </c>
      <c r="J73">
        <v>31.927971125304119</v>
      </c>
    </row>
    <row r="74" spans="9:10" x14ac:dyDescent="0.2">
      <c r="I74">
        <v>73</v>
      </c>
      <c r="J74">
        <v>22.292870250175049</v>
      </c>
    </row>
    <row r="75" spans="9:10" x14ac:dyDescent="0.2">
      <c r="I75">
        <v>74</v>
      </c>
      <c r="J75">
        <v>-33.077349539140869</v>
      </c>
    </row>
    <row r="76" spans="9:10" x14ac:dyDescent="0.2">
      <c r="I76">
        <v>75</v>
      </c>
      <c r="J76">
        <v>60.892688384585824</v>
      </c>
    </row>
    <row r="77" spans="9:10" x14ac:dyDescent="0.2">
      <c r="I77">
        <v>76</v>
      </c>
      <c r="J77">
        <v>49.320808232246527</v>
      </c>
    </row>
    <row r="78" spans="9:10" x14ac:dyDescent="0.2">
      <c r="I78">
        <v>77</v>
      </c>
      <c r="J78">
        <v>8.8958683436435138</v>
      </c>
    </row>
    <row r="79" spans="9:10" x14ac:dyDescent="0.2">
      <c r="I79">
        <v>78</v>
      </c>
      <c r="J79">
        <v>32.190176434950203</v>
      </c>
    </row>
    <row r="80" spans="9:10" x14ac:dyDescent="0.2">
      <c r="I80">
        <v>79</v>
      </c>
      <c r="J80">
        <v>29.743587978106461</v>
      </c>
    </row>
    <row r="81" spans="9:10" x14ac:dyDescent="0.2">
      <c r="I81">
        <v>80</v>
      </c>
      <c r="J81">
        <v>10.792821757653925</v>
      </c>
    </row>
    <row r="82" spans="9:10" x14ac:dyDescent="0.2">
      <c r="I82">
        <v>81</v>
      </c>
      <c r="J82">
        <v>-24.445193799068583</v>
      </c>
    </row>
    <row r="83" spans="9:10" x14ac:dyDescent="0.2">
      <c r="I83">
        <v>82</v>
      </c>
      <c r="J83">
        <v>58.955257513149448</v>
      </c>
    </row>
    <row r="84" spans="9:10" x14ac:dyDescent="0.2">
      <c r="I84">
        <v>83</v>
      </c>
      <c r="J84">
        <v>-11.209245078340537</v>
      </c>
    </row>
    <row r="85" spans="9:10" x14ac:dyDescent="0.2">
      <c r="I85">
        <v>84</v>
      </c>
      <c r="J85">
        <v>5.9497643803279274</v>
      </c>
    </row>
    <row r="86" spans="9:10" x14ac:dyDescent="0.2">
      <c r="I86">
        <v>85</v>
      </c>
      <c r="J86">
        <v>19.527666151480894</v>
      </c>
    </row>
    <row r="87" spans="9:10" x14ac:dyDescent="0.2">
      <c r="I87">
        <v>86</v>
      </c>
      <c r="J87">
        <v>6.8618725597173693</v>
      </c>
    </row>
    <row r="88" spans="9:10" x14ac:dyDescent="0.2">
      <c r="I88">
        <v>87</v>
      </c>
      <c r="J88">
        <v>-14.352667679820268</v>
      </c>
    </row>
    <row r="89" spans="9:10" x14ac:dyDescent="0.2">
      <c r="I89">
        <v>88</v>
      </c>
      <c r="J89">
        <v>-1.6256054176870904</v>
      </c>
    </row>
    <row r="90" spans="9:10" x14ac:dyDescent="0.2">
      <c r="I90">
        <v>89</v>
      </c>
      <c r="J90">
        <v>22.605078161161977</v>
      </c>
    </row>
    <row r="91" spans="9:10" x14ac:dyDescent="0.2">
      <c r="I91">
        <v>90</v>
      </c>
      <c r="J91">
        <v>28.731800475906027</v>
      </c>
    </row>
    <row r="92" spans="9:10" x14ac:dyDescent="0.2">
      <c r="I92">
        <v>91</v>
      </c>
      <c r="J92">
        <v>17.370393961810436</v>
      </c>
    </row>
    <row r="93" spans="9:10" x14ac:dyDescent="0.2">
      <c r="I93">
        <v>92</v>
      </c>
      <c r="J93">
        <v>27.563773882327112</v>
      </c>
    </row>
    <row r="94" spans="9:10" x14ac:dyDescent="0.2">
      <c r="I94">
        <v>93</v>
      </c>
      <c r="J94">
        <v>25.709163761071132</v>
      </c>
    </row>
    <row r="95" spans="9:10" x14ac:dyDescent="0.2">
      <c r="I95">
        <v>94</v>
      </c>
      <c r="J95">
        <v>-21.770514999042675</v>
      </c>
    </row>
    <row r="96" spans="9:10" x14ac:dyDescent="0.2">
      <c r="I96">
        <v>95</v>
      </c>
      <c r="J96">
        <v>0.99414134820648314</v>
      </c>
    </row>
    <row r="97" spans="9:10" x14ac:dyDescent="0.2">
      <c r="I97">
        <v>96</v>
      </c>
      <c r="J97">
        <v>-11.449259663607791</v>
      </c>
    </row>
    <row r="98" spans="9:10" x14ac:dyDescent="0.2">
      <c r="I98">
        <v>97</v>
      </c>
      <c r="J98">
        <v>31.18402082948689</v>
      </c>
    </row>
    <row r="99" spans="9:10" x14ac:dyDescent="0.2">
      <c r="I99">
        <v>98</v>
      </c>
      <c r="J99">
        <v>22.897979718207822</v>
      </c>
    </row>
    <row r="100" spans="9:10" x14ac:dyDescent="0.2">
      <c r="I100">
        <v>99</v>
      </c>
      <c r="J100">
        <v>35.751068435377647</v>
      </c>
    </row>
    <row r="101" spans="9:10" x14ac:dyDescent="0.2">
      <c r="I101">
        <v>100</v>
      </c>
      <c r="J101">
        <v>23.67251847561365</v>
      </c>
    </row>
    <row r="102" spans="9:10" x14ac:dyDescent="0.2">
      <c r="I102">
        <v>101</v>
      </c>
      <c r="J102">
        <v>22.747963799250229</v>
      </c>
    </row>
    <row r="103" spans="9:10" x14ac:dyDescent="0.2">
      <c r="I103">
        <v>102</v>
      </c>
      <c r="J103">
        <v>19.672175258487115</v>
      </c>
    </row>
    <row r="104" spans="9:10" x14ac:dyDescent="0.2">
      <c r="I104">
        <v>103</v>
      </c>
      <c r="J104">
        <v>39.590995125908499</v>
      </c>
    </row>
    <row r="105" spans="9:10" x14ac:dyDescent="0.2">
      <c r="I105">
        <v>104</v>
      </c>
      <c r="J105">
        <v>24.713369698626515</v>
      </c>
    </row>
    <row r="106" spans="9:10" x14ac:dyDescent="0.2">
      <c r="I106">
        <v>105</v>
      </c>
      <c r="J106">
        <v>-12.271468373278111</v>
      </c>
    </row>
    <row r="107" spans="9:10" x14ac:dyDescent="0.2">
      <c r="I107">
        <v>106</v>
      </c>
      <c r="J107">
        <v>18.755166174999985</v>
      </c>
    </row>
    <row r="108" spans="9:10" x14ac:dyDescent="0.2">
      <c r="I108">
        <v>107</v>
      </c>
      <c r="J108">
        <v>-12.054404144488004</v>
      </c>
    </row>
    <row r="109" spans="9:10" x14ac:dyDescent="0.2">
      <c r="I109">
        <v>108</v>
      </c>
      <c r="J109">
        <v>45.960624839443923</v>
      </c>
    </row>
    <row r="110" spans="9:10" x14ac:dyDescent="0.2">
      <c r="I110">
        <v>109</v>
      </c>
      <c r="J110">
        <v>64.160916467608246</v>
      </c>
    </row>
    <row r="111" spans="9:10" x14ac:dyDescent="0.2">
      <c r="I111">
        <v>110</v>
      </c>
      <c r="J111">
        <v>67.357269149980027</v>
      </c>
    </row>
    <row r="112" spans="9:10" x14ac:dyDescent="0.2">
      <c r="I112">
        <v>111</v>
      </c>
      <c r="J112">
        <v>13.127608157801838</v>
      </c>
    </row>
    <row r="113" spans="9:10" x14ac:dyDescent="0.2">
      <c r="I113">
        <v>112</v>
      </c>
      <c r="J113">
        <v>5.5652538427772456</v>
      </c>
    </row>
    <row r="114" spans="9:10" x14ac:dyDescent="0.2">
      <c r="I114">
        <v>113</v>
      </c>
      <c r="J114">
        <v>36.090229158434184</v>
      </c>
    </row>
    <row r="115" spans="9:10" x14ac:dyDescent="0.2">
      <c r="I115">
        <v>114</v>
      </c>
      <c r="J115">
        <v>-14.231126508171897</v>
      </c>
    </row>
    <row r="116" spans="9:10" x14ac:dyDescent="0.2">
      <c r="I116">
        <v>115</v>
      </c>
      <c r="J116">
        <v>17.657104469881915</v>
      </c>
    </row>
    <row r="117" spans="9:10" x14ac:dyDescent="0.2">
      <c r="I117">
        <v>116</v>
      </c>
      <c r="J117">
        <v>68.424441225231732</v>
      </c>
    </row>
    <row r="118" spans="9:10" x14ac:dyDescent="0.2">
      <c r="I118">
        <v>117</v>
      </c>
      <c r="J118">
        <v>94.503248435166398</v>
      </c>
    </row>
    <row r="119" spans="9:10" x14ac:dyDescent="0.2">
      <c r="I119">
        <v>118</v>
      </c>
      <c r="J119">
        <v>11.714622553150939</v>
      </c>
    </row>
    <row r="120" spans="9:10" x14ac:dyDescent="0.2">
      <c r="I120">
        <v>119</v>
      </c>
      <c r="J120">
        <v>0.67931033698040721</v>
      </c>
    </row>
    <row r="121" spans="9:10" x14ac:dyDescent="0.2">
      <c r="I121">
        <v>120</v>
      </c>
      <c r="J121">
        <v>-28.298014375765852</v>
      </c>
    </row>
    <row r="122" spans="9:10" x14ac:dyDescent="0.2">
      <c r="I122">
        <v>121</v>
      </c>
      <c r="J122">
        <v>33.388369184847008</v>
      </c>
    </row>
    <row r="123" spans="9:10" x14ac:dyDescent="0.2">
      <c r="I123">
        <v>122</v>
      </c>
      <c r="J123">
        <v>-14.47543275456141</v>
      </c>
    </row>
    <row r="124" spans="9:10" x14ac:dyDescent="0.2">
      <c r="I124">
        <v>123</v>
      </c>
      <c r="J124">
        <v>15.362275751245122</v>
      </c>
    </row>
    <row r="125" spans="9:10" x14ac:dyDescent="0.2">
      <c r="I125">
        <v>124</v>
      </c>
      <c r="J125">
        <v>22.554926964610964</v>
      </c>
    </row>
    <row r="126" spans="9:10" x14ac:dyDescent="0.2">
      <c r="I126">
        <v>125</v>
      </c>
      <c r="J126">
        <v>-9.4462616655893186</v>
      </c>
    </row>
    <row r="127" spans="9:10" x14ac:dyDescent="0.2">
      <c r="I127">
        <v>126</v>
      </c>
      <c r="J127">
        <v>55.972918682518753</v>
      </c>
    </row>
    <row r="128" spans="9:10" x14ac:dyDescent="0.2">
      <c r="I128">
        <v>127</v>
      </c>
      <c r="J128">
        <v>25.724781690021715</v>
      </c>
    </row>
    <row r="129" spans="9:10" x14ac:dyDescent="0.2">
      <c r="I129">
        <v>128</v>
      </c>
      <c r="J129">
        <v>21.929678618594821</v>
      </c>
    </row>
    <row r="130" spans="9:10" x14ac:dyDescent="0.2">
      <c r="I130">
        <v>129</v>
      </c>
      <c r="J130">
        <v>-2.3752398665122669</v>
      </c>
    </row>
    <row r="131" spans="9:10" x14ac:dyDescent="0.2">
      <c r="I131">
        <v>130</v>
      </c>
      <c r="J131">
        <v>17.430344188098019</v>
      </c>
    </row>
    <row r="132" spans="9:10" x14ac:dyDescent="0.2">
      <c r="I132">
        <v>131</v>
      </c>
      <c r="J132">
        <v>11.036363704544527</v>
      </c>
    </row>
    <row r="133" spans="9:10" x14ac:dyDescent="0.2">
      <c r="I133">
        <v>132</v>
      </c>
      <c r="J133">
        <v>-11.19432951320691</v>
      </c>
    </row>
    <row r="134" spans="9:10" x14ac:dyDescent="0.2">
      <c r="I134">
        <v>133</v>
      </c>
      <c r="J134">
        <v>16.148090198554755</v>
      </c>
    </row>
    <row r="135" spans="9:10" x14ac:dyDescent="0.2">
      <c r="I135">
        <v>134</v>
      </c>
      <c r="J135">
        <v>37.526087473162271</v>
      </c>
    </row>
    <row r="136" spans="9:10" x14ac:dyDescent="0.2">
      <c r="I136">
        <v>135</v>
      </c>
      <c r="J136">
        <v>20.882611699915042</v>
      </c>
    </row>
    <row r="137" spans="9:10" x14ac:dyDescent="0.2">
      <c r="I137">
        <v>136</v>
      </c>
      <c r="J137">
        <v>37.944664870685777</v>
      </c>
    </row>
    <row r="138" spans="9:10" x14ac:dyDescent="0.2">
      <c r="I138">
        <v>137</v>
      </c>
      <c r="J138">
        <v>8.6176741637690668</v>
      </c>
    </row>
    <row r="139" spans="9:10" x14ac:dyDescent="0.2">
      <c r="I139">
        <v>138</v>
      </c>
      <c r="J139">
        <v>39.369826363331782</v>
      </c>
    </row>
    <row r="140" spans="9:10" x14ac:dyDescent="0.2">
      <c r="I140">
        <v>139</v>
      </c>
      <c r="J140">
        <v>28.790146977062783</v>
      </c>
    </row>
    <row r="141" spans="9:10" x14ac:dyDescent="0.2">
      <c r="I141">
        <v>140</v>
      </c>
      <c r="J141">
        <v>-8.5183993014802084</v>
      </c>
    </row>
    <row r="142" spans="9:10" x14ac:dyDescent="0.2">
      <c r="I142">
        <v>141</v>
      </c>
      <c r="J142">
        <v>26.32230625287071</v>
      </c>
    </row>
    <row r="143" spans="9:10" x14ac:dyDescent="0.2">
      <c r="I143">
        <v>142</v>
      </c>
      <c r="J143">
        <v>-1.4871868624192928</v>
      </c>
    </row>
    <row r="144" spans="9:10" x14ac:dyDescent="0.2">
      <c r="I144">
        <v>143</v>
      </c>
      <c r="J144">
        <v>8.9531361946234611</v>
      </c>
    </row>
    <row r="145" spans="9:10" x14ac:dyDescent="0.2">
      <c r="I145">
        <v>144</v>
      </c>
      <c r="J145">
        <v>-19.073792251759066</v>
      </c>
    </row>
    <row r="146" spans="9:10" x14ac:dyDescent="0.2">
      <c r="I146">
        <v>145</v>
      </c>
      <c r="J146">
        <v>39.558405741442023</v>
      </c>
    </row>
    <row r="147" spans="9:10" x14ac:dyDescent="0.2">
      <c r="I147">
        <v>146</v>
      </c>
      <c r="J147">
        <v>28.074482505592655</v>
      </c>
    </row>
    <row r="148" spans="9:10" x14ac:dyDescent="0.2">
      <c r="I148">
        <v>147</v>
      </c>
      <c r="J148">
        <v>53.528013918291364</v>
      </c>
    </row>
    <row r="149" spans="9:10" x14ac:dyDescent="0.2">
      <c r="I149">
        <v>148</v>
      </c>
      <c r="J149">
        <v>-7.4043567685192144</v>
      </c>
    </row>
    <row r="150" spans="9:10" x14ac:dyDescent="0.2">
      <c r="I150">
        <v>149</v>
      </c>
      <c r="J150">
        <v>-0.78640071926390931</v>
      </c>
    </row>
    <row r="151" spans="9:10" x14ac:dyDescent="0.2">
      <c r="I151">
        <v>150</v>
      </c>
      <c r="J151">
        <v>14.248525355058476</v>
      </c>
    </row>
    <row r="152" spans="9:10" x14ac:dyDescent="0.2">
      <c r="I152">
        <f>I151+1</f>
        <v>151</v>
      </c>
      <c r="J152">
        <v>-38.539454925617441</v>
      </c>
    </row>
    <row r="153" spans="9:10" x14ac:dyDescent="0.2">
      <c r="I153">
        <v>152</v>
      </c>
      <c r="J153">
        <v>25.71448421393022</v>
      </c>
    </row>
    <row r="154" spans="9:10" x14ac:dyDescent="0.2">
      <c r="I154">
        <v>153</v>
      </c>
      <c r="J154">
        <v>56.963812526209217</v>
      </c>
    </row>
    <row r="155" spans="9:10" x14ac:dyDescent="0.2">
      <c r="I155">
        <v>154</v>
      </c>
      <c r="J155">
        <v>54.127197430229408</v>
      </c>
    </row>
    <row r="156" spans="9:10" x14ac:dyDescent="0.2">
      <c r="I156">
        <v>155</v>
      </c>
      <c r="J156">
        <v>17.63605819122445</v>
      </c>
    </row>
    <row r="157" spans="9:10" x14ac:dyDescent="0.2">
      <c r="I157">
        <v>156</v>
      </c>
      <c r="J157">
        <v>22.153984075229815</v>
      </c>
    </row>
    <row r="158" spans="9:10" x14ac:dyDescent="0.2">
      <c r="I158">
        <v>157</v>
      </c>
      <c r="J158">
        <v>-15.885383379423374</v>
      </c>
    </row>
    <row r="159" spans="9:10" x14ac:dyDescent="0.2">
      <c r="I159">
        <v>158</v>
      </c>
      <c r="J159">
        <v>0.28571831976983475</v>
      </c>
    </row>
    <row r="160" spans="9:10" x14ac:dyDescent="0.2">
      <c r="I160">
        <v>159</v>
      </c>
      <c r="J160">
        <v>23.349519524342227</v>
      </c>
    </row>
    <row r="161" spans="9:10" x14ac:dyDescent="0.2">
      <c r="I161">
        <v>160</v>
      </c>
      <c r="J161">
        <v>25.519769062775225</v>
      </c>
    </row>
    <row r="162" spans="9:10" x14ac:dyDescent="0.2">
      <c r="I162">
        <v>161</v>
      </c>
      <c r="J162">
        <v>44.681527775401406</v>
      </c>
    </row>
    <row r="163" spans="9:10" x14ac:dyDescent="0.2">
      <c r="I163">
        <v>162</v>
      </c>
      <c r="J163">
        <v>36.462070370739973</v>
      </c>
    </row>
    <row r="164" spans="9:10" x14ac:dyDescent="0.2">
      <c r="I164">
        <v>163</v>
      </c>
      <c r="J164">
        <v>6.0095908996734657</v>
      </c>
    </row>
    <row r="165" spans="9:10" x14ac:dyDescent="0.2">
      <c r="I165">
        <v>164</v>
      </c>
      <c r="J165">
        <v>-1.6584745179594549</v>
      </c>
    </row>
    <row r="166" spans="9:10" x14ac:dyDescent="0.2">
      <c r="I166">
        <v>165</v>
      </c>
      <c r="J166">
        <v>16.664887452548037</v>
      </c>
    </row>
    <row r="167" spans="9:10" x14ac:dyDescent="0.2">
      <c r="I167">
        <v>166</v>
      </c>
      <c r="J167">
        <v>76.6214524880711</v>
      </c>
    </row>
    <row r="168" spans="9:10" x14ac:dyDescent="0.2">
      <c r="I168">
        <v>167</v>
      </c>
      <c r="J168">
        <v>-14.733889117675986</v>
      </c>
    </row>
    <row r="169" spans="9:10" x14ac:dyDescent="0.2">
      <c r="I169">
        <v>168</v>
      </c>
      <c r="J169">
        <v>21.45242565243548</v>
      </c>
    </row>
    <row r="170" spans="9:10" x14ac:dyDescent="0.2">
      <c r="I170">
        <v>169</v>
      </c>
      <c r="J170">
        <v>66.408191003404369</v>
      </c>
    </row>
    <row r="171" spans="9:10" x14ac:dyDescent="0.2">
      <c r="I171">
        <v>170</v>
      </c>
      <c r="J171">
        <v>38.320675909372241</v>
      </c>
    </row>
    <row r="172" spans="9:10" x14ac:dyDescent="0.2">
      <c r="I172">
        <v>171</v>
      </c>
      <c r="J172">
        <v>23.243461354564509</v>
      </c>
    </row>
    <row r="173" spans="9:10" x14ac:dyDescent="0.2">
      <c r="I173">
        <v>172</v>
      </c>
      <c r="J173">
        <v>34.760106479347584</v>
      </c>
    </row>
    <row r="174" spans="9:10" x14ac:dyDescent="0.2">
      <c r="I174">
        <v>173</v>
      </c>
      <c r="J174">
        <v>17.195620776868253</v>
      </c>
    </row>
    <row r="175" spans="9:10" x14ac:dyDescent="0.2">
      <c r="I175">
        <v>174</v>
      </c>
      <c r="J175">
        <v>25.370903110030664</v>
      </c>
    </row>
    <row r="176" spans="9:10" x14ac:dyDescent="0.2">
      <c r="I176">
        <v>175</v>
      </c>
      <c r="J176">
        <v>-40.329130661749616</v>
      </c>
    </row>
    <row r="177" spans="9:10" x14ac:dyDescent="0.2">
      <c r="I177">
        <v>176</v>
      </c>
      <c r="J177">
        <v>4.4567760956363429</v>
      </c>
    </row>
    <row r="178" spans="9:10" x14ac:dyDescent="0.2">
      <c r="I178">
        <v>177</v>
      </c>
      <c r="J178">
        <v>35.192639865126296</v>
      </c>
    </row>
    <row r="179" spans="9:10" x14ac:dyDescent="0.2">
      <c r="I179">
        <v>178</v>
      </c>
      <c r="J179">
        <v>30.895857246342452</v>
      </c>
    </row>
    <row r="180" spans="9:10" x14ac:dyDescent="0.2">
      <c r="I180">
        <v>179</v>
      </c>
      <c r="J180">
        <v>44.111639705495286</v>
      </c>
    </row>
    <row r="181" spans="9:10" x14ac:dyDescent="0.2">
      <c r="I181">
        <v>180</v>
      </c>
      <c r="J181">
        <v>-30.8870815151746</v>
      </c>
    </row>
    <row r="182" spans="9:10" x14ac:dyDescent="0.2">
      <c r="I182">
        <v>181</v>
      </c>
      <c r="J182">
        <v>77.550650595100549</v>
      </c>
    </row>
    <row r="183" spans="9:10" x14ac:dyDescent="0.2">
      <c r="I183">
        <v>182</v>
      </c>
      <c r="J183">
        <v>0.58910591495875764</v>
      </c>
    </row>
    <row r="184" spans="9:10" x14ac:dyDescent="0.2">
      <c r="I184">
        <v>183</v>
      </c>
      <c r="J184">
        <v>51.143751950406354</v>
      </c>
    </row>
    <row r="185" spans="9:10" x14ac:dyDescent="0.2">
      <c r="I185">
        <v>184</v>
      </c>
      <c r="J185">
        <v>33.382120532948477</v>
      </c>
    </row>
    <row r="186" spans="9:10" x14ac:dyDescent="0.2">
      <c r="I186">
        <v>185</v>
      </c>
      <c r="J186">
        <v>34.637387669040919</v>
      </c>
    </row>
    <row r="187" spans="9:10" x14ac:dyDescent="0.2">
      <c r="I187">
        <v>186</v>
      </c>
      <c r="J187">
        <v>11.603914558032947</v>
      </c>
    </row>
    <row r="188" spans="9:10" x14ac:dyDescent="0.2">
      <c r="I188">
        <v>187</v>
      </c>
      <c r="J188">
        <v>21.249169715948085</v>
      </c>
    </row>
    <row r="189" spans="9:10" x14ac:dyDescent="0.2">
      <c r="I189">
        <v>188</v>
      </c>
      <c r="J189">
        <v>-3.6833299347202839</v>
      </c>
    </row>
    <row r="190" spans="9:10" x14ac:dyDescent="0.2">
      <c r="I190">
        <v>189</v>
      </c>
      <c r="J190">
        <v>-9.7995551347516212</v>
      </c>
    </row>
    <row r="191" spans="9:10" x14ac:dyDescent="0.2">
      <c r="I191">
        <v>190</v>
      </c>
      <c r="J191">
        <v>9.7667528999887736</v>
      </c>
    </row>
    <row r="192" spans="9:10" x14ac:dyDescent="0.2">
      <c r="I192">
        <v>191</v>
      </c>
      <c r="J192">
        <v>34.292740116010847</v>
      </c>
    </row>
    <row r="193" spans="9:10" x14ac:dyDescent="0.2">
      <c r="I193">
        <v>192</v>
      </c>
      <c r="J193">
        <v>25.200379321837119</v>
      </c>
    </row>
    <row r="194" spans="9:10" x14ac:dyDescent="0.2">
      <c r="I194">
        <v>193</v>
      </c>
      <c r="J194">
        <v>14.795946506308979</v>
      </c>
    </row>
    <row r="195" spans="9:10" x14ac:dyDescent="0.2">
      <c r="I195">
        <v>194</v>
      </c>
      <c r="J195">
        <v>44.970562267983134</v>
      </c>
    </row>
    <row r="196" spans="9:10" x14ac:dyDescent="0.2">
      <c r="I196">
        <v>195</v>
      </c>
      <c r="J196">
        <v>31.55703462562488</v>
      </c>
    </row>
    <row r="197" spans="9:10" x14ac:dyDescent="0.2">
      <c r="I197">
        <v>196</v>
      </c>
      <c r="J197">
        <v>20.934649776957428</v>
      </c>
    </row>
    <row r="198" spans="9:10" x14ac:dyDescent="0.2">
      <c r="I198">
        <v>197</v>
      </c>
      <c r="J198">
        <v>-9.6759937764321933</v>
      </c>
    </row>
    <row r="199" spans="9:10" x14ac:dyDescent="0.2">
      <c r="I199">
        <v>198</v>
      </c>
      <c r="J199">
        <v>47.051208643915324</v>
      </c>
    </row>
    <row r="200" spans="9:10" x14ac:dyDescent="0.2">
      <c r="I200">
        <v>199</v>
      </c>
      <c r="J200">
        <v>12.535652147285592</v>
      </c>
    </row>
    <row r="201" spans="9:10" x14ac:dyDescent="0.2">
      <c r="I201">
        <v>200</v>
      </c>
      <c r="J201">
        <v>-5.0848973797082735</v>
      </c>
    </row>
    <row r="202" spans="9:10" x14ac:dyDescent="0.2">
      <c r="I202">
        <v>201</v>
      </c>
      <c r="J202">
        <v>-31.209862310010607</v>
      </c>
    </row>
    <row r="203" spans="9:10" x14ac:dyDescent="0.2">
      <c r="I203">
        <v>202</v>
      </c>
      <c r="J203">
        <v>-2.7459480213499603</v>
      </c>
    </row>
    <row r="204" spans="9:10" x14ac:dyDescent="0.2">
      <c r="I204">
        <v>203</v>
      </c>
      <c r="J204">
        <v>6.7002591994487091</v>
      </c>
    </row>
    <row r="205" spans="9:10" x14ac:dyDescent="0.2">
      <c r="I205">
        <v>204</v>
      </c>
      <c r="J205">
        <v>13.261150870820146</v>
      </c>
    </row>
    <row r="206" spans="9:10" x14ac:dyDescent="0.2">
      <c r="I206">
        <v>205</v>
      </c>
      <c r="J206">
        <v>-31.177193533793137</v>
      </c>
    </row>
    <row r="207" spans="9:10" x14ac:dyDescent="0.2">
      <c r="I207">
        <v>206</v>
      </c>
      <c r="J207">
        <v>54.548768877475197</v>
      </c>
    </row>
    <row r="208" spans="9:10" x14ac:dyDescent="0.2">
      <c r="I208">
        <v>207</v>
      </c>
      <c r="J208">
        <v>-2.7739843142057907E-2</v>
      </c>
    </row>
    <row r="209" spans="9:10" x14ac:dyDescent="0.2">
      <c r="I209">
        <v>208</v>
      </c>
      <c r="J209">
        <v>-6.2024459261529472</v>
      </c>
    </row>
    <row r="210" spans="9:10" x14ac:dyDescent="0.2">
      <c r="I210">
        <v>209</v>
      </c>
      <c r="J210">
        <v>1.8992952691893663</v>
      </c>
    </row>
    <row r="211" spans="9:10" x14ac:dyDescent="0.2">
      <c r="I211">
        <v>210</v>
      </c>
      <c r="J211">
        <v>-1.8775554059298187</v>
      </c>
    </row>
    <row r="212" spans="9:10" x14ac:dyDescent="0.2">
      <c r="I212">
        <v>211</v>
      </c>
      <c r="J212">
        <v>-0.83053520319847962</v>
      </c>
    </row>
    <row r="213" spans="9:10" x14ac:dyDescent="0.2">
      <c r="I213">
        <v>212</v>
      </c>
      <c r="J213">
        <v>43.356486117477161</v>
      </c>
    </row>
    <row r="214" spans="9:10" x14ac:dyDescent="0.2">
      <c r="I214">
        <v>213</v>
      </c>
      <c r="J214">
        <v>-12.754132513416593</v>
      </c>
    </row>
    <row r="215" spans="9:10" x14ac:dyDescent="0.2">
      <c r="I215">
        <v>214</v>
      </c>
      <c r="J215">
        <v>-44.524733825875458</v>
      </c>
    </row>
    <row r="216" spans="9:10" x14ac:dyDescent="0.2">
      <c r="I216">
        <v>215</v>
      </c>
      <c r="J216">
        <v>26.373781524534238</v>
      </c>
    </row>
    <row r="217" spans="9:10" x14ac:dyDescent="0.2">
      <c r="I217">
        <v>216</v>
      </c>
      <c r="J217">
        <v>-15.565822357444027</v>
      </c>
    </row>
    <row r="218" spans="9:10" x14ac:dyDescent="0.2">
      <c r="I218">
        <v>217</v>
      </c>
      <c r="J218">
        <v>-41.098069375159533</v>
      </c>
    </row>
    <row r="219" spans="9:10" x14ac:dyDescent="0.2">
      <c r="I219">
        <v>218</v>
      </c>
      <c r="J219">
        <v>36.283410319817669</v>
      </c>
    </row>
    <row r="220" spans="9:10" x14ac:dyDescent="0.2">
      <c r="I220">
        <v>219</v>
      </c>
      <c r="J220">
        <v>14.250745005836812</v>
      </c>
    </row>
    <row r="221" spans="9:10" x14ac:dyDescent="0.2">
      <c r="I221">
        <v>220</v>
      </c>
      <c r="J221">
        <v>87.438629356485961</v>
      </c>
    </row>
    <row r="222" spans="9:10" x14ac:dyDescent="0.2">
      <c r="I222">
        <v>221</v>
      </c>
      <c r="J222">
        <v>1.0916985183651065</v>
      </c>
    </row>
    <row r="223" spans="9:10" x14ac:dyDescent="0.2">
      <c r="I223">
        <v>222</v>
      </c>
      <c r="J223">
        <v>23.847195626375488</v>
      </c>
    </row>
    <row r="224" spans="9:10" x14ac:dyDescent="0.2">
      <c r="I224">
        <v>223</v>
      </c>
      <c r="J224">
        <v>-6.8970871194829471</v>
      </c>
    </row>
    <row r="225" spans="9:10" x14ac:dyDescent="0.2">
      <c r="I225">
        <v>224</v>
      </c>
      <c r="J225">
        <v>-3.9366502679450193</v>
      </c>
    </row>
    <row r="226" spans="9:10" x14ac:dyDescent="0.2">
      <c r="I226">
        <v>225</v>
      </c>
      <c r="J226">
        <v>13.611139338479347</v>
      </c>
    </row>
    <row r="227" spans="9:10" x14ac:dyDescent="0.2">
      <c r="I227">
        <v>226</v>
      </c>
      <c r="J227">
        <v>37.959786684083475</v>
      </c>
    </row>
    <row r="228" spans="9:10" x14ac:dyDescent="0.2">
      <c r="I228">
        <v>227</v>
      </c>
      <c r="J228">
        <v>43.330235992636091</v>
      </c>
    </row>
    <row r="229" spans="9:10" x14ac:dyDescent="0.2">
      <c r="I229">
        <v>228</v>
      </c>
      <c r="J229">
        <v>34.830278681983316</v>
      </c>
    </row>
    <row r="230" spans="9:10" x14ac:dyDescent="0.2">
      <c r="I230">
        <v>229</v>
      </c>
      <c r="J230">
        <v>10.314874879947979</v>
      </c>
    </row>
    <row r="231" spans="9:10" x14ac:dyDescent="0.2">
      <c r="I231">
        <v>230</v>
      </c>
      <c r="J231">
        <v>-17.295398432919292</v>
      </c>
    </row>
    <row r="232" spans="9:10" x14ac:dyDescent="0.2">
      <c r="I232">
        <v>231</v>
      </c>
      <c r="J232">
        <v>5.3147283802867733</v>
      </c>
    </row>
    <row r="233" spans="9:10" x14ac:dyDescent="0.2">
      <c r="I233">
        <v>232</v>
      </c>
      <c r="J233">
        <v>19.960402951760443</v>
      </c>
    </row>
    <row r="234" spans="9:10" x14ac:dyDescent="0.2">
      <c r="I234">
        <v>233</v>
      </c>
      <c r="J234">
        <v>25.691837633987717</v>
      </c>
    </row>
    <row r="235" spans="9:10" x14ac:dyDescent="0.2">
      <c r="I235">
        <v>234</v>
      </c>
      <c r="J235">
        <v>18.60514503502035</v>
      </c>
    </row>
    <row r="236" spans="9:10" x14ac:dyDescent="0.2">
      <c r="I236">
        <v>235</v>
      </c>
      <c r="J236">
        <v>13.151731973010882</v>
      </c>
    </row>
    <row r="237" spans="9:10" x14ac:dyDescent="0.2">
      <c r="I237">
        <v>236</v>
      </c>
      <c r="J237">
        <v>-46.718355762974575</v>
      </c>
    </row>
    <row r="238" spans="9:10" x14ac:dyDescent="0.2">
      <c r="I238">
        <v>237</v>
      </c>
      <c r="J238">
        <v>26.207188454139619</v>
      </c>
    </row>
    <row r="239" spans="9:10" x14ac:dyDescent="0.2">
      <c r="I239">
        <v>238</v>
      </c>
      <c r="J239">
        <v>55.801760931015693</v>
      </c>
    </row>
    <row r="240" spans="9:10" x14ac:dyDescent="0.2">
      <c r="I240">
        <v>239</v>
      </c>
      <c r="J240">
        <v>19.72711121890864</v>
      </c>
    </row>
    <row r="241" spans="9:10" x14ac:dyDescent="0.2">
      <c r="I241">
        <v>240</v>
      </c>
      <c r="J241">
        <v>54.825099959573919</v>
      </c>
    </row>
    <row r="242" spans="9:10" x14ac:dyDescent="0.2">
      <c r="I242">
        <v>241</v>
      </c>
      <c r="J242">
        <v>30.440927605316922</v>
      </c>
    </row>
    <row r="243" spans="9:10" x14ac:dyDescent="0.2">
      <c r="I243">
        <v>242</v>
      </c>
      <c r="J243">
        <v>29.264188912298359</v>
      </c>
    </row>
    <row r="244" spans="9:10" x14ac:dyDescent="0.2">
      <c r="I244">
        <v>243</v>
      </c>
      <c r="J244">
        <v>32.755343975847985</v>
      </c>
    </row>
    <row r="245" spans="9:10" x14ac:dyDescent="0.2">
      <c r="I245">
        <v>244</v>
      </c>
      <c r="J245">
        <v>18.059010841338889</v>
      </c>
    </row>
    <row r="246" spans="9:10" x14ac:dyDescent="0.2">
      <c r="I246">
        <v>245</v>
      </c>
      <c r="J246">
        <v>-16.889856515985834</v>
      </c>
    </row>
    <row r="247" spans="9:10" x14ac:dyDescent="0.2">
      <c r="I247">
        <v>246</v>
      </c>
      <c r="J247">
        <v>-7.0666946069694134</v>
      </c>
    </row>
    <row r="248" spans="9:10" x14ac:dyDescent="0.2">
      <c r="I248">
        <v>247</v>
      </c>
      <c r="J248">
        <v>-2.4438558752153057</v>
      </c>
    </row>
    <row r="249" spans="9:10" x14ac:dyDescent="0.2">
      <c r="I249">
        <v>248</v>
      </c>
      <c r="J249">
        <v>42.248766150713521</v>
      </c>
    </row>
    <row r="250" spans="9:10" x14ac:dyDescent="0.2">
      <c r="I250">
        <v>249</v>
      </c>
      <c r="J250">
        <v>34.185998541411585</v>
      </c>
    </row>
    <row r="251" spans="9:10" x14ac:dyDescent="0.2">
      <c r="I251">
        <v>250</v>
      </c>
      <c r="J251">
        <v>-7.748728723450661</v>
      </c>
    </row>
    <row r="252" spans="9:10" x14ac:dyDescent="0.2">
      <c r="I252">
        <v>251</v>
      </c>
      <c r="J252">
        <v>6.8904787079427194</v>
      </c>
    </row>
    <row r="253" spans="9:10" x14ac:dyDescent="0.2">
      <c r="I253">
        <v>252</v>
      </c>
      <c r="J253">
        <v>18.459324793011071</v>
      </c>
    </row>
    <row r="254" spans="9:10" x14ac:dyDescent="0.2">
      <c r="I254">
        <v>253</v>
      </c>
      <c r="J254">
        <v>50.308575869549273</v>
      </c>
    </row>
    <row r="255" spans="9:10" x14ac:dyDescent="0.2">
      <c r="I255">
        <v>254</v>
      </c>
      <c r="J255">
        <v>-10.874148706871154</v>
      </c>
    </row>
    <row r="256" spans="9:10" x14ac:dyDescent="0.2">
      <c r="I256">
        <v>255</v>
      </c>
      <c r="J256">
        <v>-20.604800906853633</v>
      </c>
    </row>
    <row r="257" spans="9:10" x14ac:dyDescent="0.2">
      <c r="I257">
        <v>256</v>
      </c>
      <c r="J257">
        <v>-25.964101695742869</v>
      </c>
    </row>
    <row r="258" spans="9:10" x14ac:dyDescent="0.2">
      <c r="I258">
        <v>257</v>
      </c>
      <c r="J258">
        <v>21.381593985790168</v>
      </c>
    </row>
    <row r="259" spans="9:10" x14ac:dyDescent="0.2">
      <c r="I259">
        <v>258</v>
      </c>
      <c r="J259">
        <v>42.454503001935514</v>
      </c>
    </row>
    <row r="260" spans="9:10" x14ac:dyDescent="0.2">
      <c r="I260">
        <v>259</v>
      </c>
      <c r="J260">
        <v>56.006990628320125</v>
      </c>
    </row>
    <row r="261" spans="9:10" x14ac:dyDescent="0.2">
      <c r="I261">
        <v>260</v>
      </c>
      <c r="J261">
        <v>46.407648064750653</v>
      </c>
    </row>
    <row r="262" spans="9:10" x14ac:dyDescent="0.2">
      <c r="I262">
        <v>261</v>
      </c>
      <c r="J262">
        <v>7.0222053862477338</v>
      </c>
    </row>
    <row r="263" spans="9:10" x14ac:dyDescent="0.2">
      <c r="I263">
        <v>262</v>
      </c>
      <c r="J263">
        <v>27.751429779794705</v>
      </c>
    </row>
    <row r="264" spans="9:10" x14ac:dyDescent="0.2">
      <c r="I264">
        <v>263</v>
      </c>
      <c r="J264">
        <v>29.211464599209656</v>
      </c>
    </row>
    <row r="265" spans="9:10" x14ac:dyDescent="0.2">
      <c r="I265">
        <v>264</v>
      </c>
      <c r="J265">
        <v>11.825451643670959</v>
      </c>
    </row>
    <row r="266" spans="9:10" x14ac:dyDescent="0.2">
      <c r="I266">
        <v>265</v>
      </c>
      <c r="J266">
        <v>0.44798573698599142</v>
      </c>
    </row>
    <row r="267" spans="9:10" x14ac:dyDescent="0.2">
      <c r="I267">
        <v>266</v>
      </c>
      <c r="J267">
        <v>-1.8397019333712876</v>
      </c>
    </row>
    <row r="268" spans="9:10" x14ac:dyDescent="0.2">
      <c r="I268">
        <v>267</v>
      </c>
      <c r="J268">
        <v>17.339032997889049</v>
      </c>
    </row>
    <row r="269" spans="9:10" x14ac:dyDescent="0.2">
      <c r="I269">
        <v>268</v>
      </c>
      <c r="J269">
        <v>-32.297029435855464</v>
      </c>
    </row>
    <row r="270" spans="9:10" x14ac:dyDescent="0.2">
      <c r="I270">
        <v>269</v>
      </c>
      <c r="J270">
        <v>49.402766231156932</v>
      </c>
    </row>
    <row r="271" spans="9:10" x14ac:dyDescent="0.2">
      <c r="I271">
        <v>270</v>
      </c>
      <c r="J271">
        <v>15.171450821012364</v>
      </c>
    </row>
    <row r="272" spans="9:10" x14ac:dyDescent="0.2">
      <c r="I272">
        <v>271</v>
      </c>
      <c r="J272">
        <v>-35.314885020663922</v>
      </c>
    </row>
    <row r="273" spans="9:10" x14ac:dyDescent="0.2">
      <c r="I273">
        <v>272</v>
      </c>
      <c r="J273">
        <v>67.385785915017664</v>
      </c>
    </row>
    <row r="274" spans="9:10" x14ac:dyDescent="0.2">
      <c r="I274">
        <v>273</v>
      </c>
      <c r="J274">
        <v>58.369055488993013</v>
      </c>
    </row>
    <row r="275" spans="9:10" x14ac:dyDescent="0.2">
      <c r="I275">
        <v>274</v>
      </c>
      <c r="J275">
        <v>5.750187993091572</v>
      </c>
    </row>
    <row r="276" spans="9:10" x14ac:dyDescent="0.2">
      <c r="I276">
        <v>275</v>
      </c>
      <c r="J276">
        <v>-27.588116217168761</v>
      </c>
    </row>
    <row r="277" spans="9:10" x14ac:dyDescent="0.2">
      <c r="I277">
        <v>276</v>
      </c>
      <c r="J277">
        <v>-11.672109438224844</v>
      </c>
    </row>
    <row r="278" spans="9:10" x14ac:dyDescent="0.2">
      <c r="I278">
        <v>277</v>
      </c>
      <c r="J278">
        <v>39.425878733986302</v>
      </c>
    </row>
    <row r="279" spans="9:10" x14ac:dyDescent="0.2">
      <c r="I279">
        <v>278</v>
      </c>
      <c r="J279">
        <v>-10.155388139128412</v>
      </c>
    </row>
    <row r="280" spans="9:10" x14ac:dyDescent="0.2">
      <c r="I280">
        <v>279</v>
      </c>
      <c r="J280">
        <v>73.322441146971101</v>
      </c>
    </row>
    <row r="281" spans="9:10" x14ac:dyDescent="0.2">
      <c r="I281">
        <v>280</v>
      </c>
      <c r="J281">
        <v>29.761282087886535</v>
      </c>
    </row>
    <row r="282" spans="9:10" x14ac:dyDescent="0.2">
      <c r="I282">
        <v>281</v>
      </c>
      <c r="J282">
        <v>57.804179952223983</v>
      </c>
    </row>
    <row r="283" spans="9:10" x14ac:dyDescent="0.2">
      <c r="I283">
        <v>282</v>
      </c>
      <c r="J283">
        <v>-2.5430874693084746</v>
      </c>
    </row>
    <row r="284" spans="9:10" x14ac:dyDescent="0.2">
      <c r="I284">
        <v>283</v>
      </c>
      <c r="J284">
        <v>-16.520469188271313</v>
      </c>
    </row>
    <row r="285" spans="9:10" x14ac:dyDescent="0.2">
      <c r="I285">
        <v>284</v>
      </c>
      <c r="J285">
        <v>21.59975772845138</v>
      </c>
    </row>
    <row r="286" spans="9:10" x14ac:dyDescent="0.2">
      <c r="I286">
        <v>285</v>
      </c>
      <c r="J286">
        <v>-8.2589045810785784</v>
      </c>
    </row>
    <row r="287" spans="9:10" x14ac:dyDescent="0.2">
      <c r="I287">
        <v>286</v>
      </c>
      <c r="J287">
        <v>39.466148205659984</v>
      </c>
    </row>
    <row r="288" spans="9:10" x14ac:dyDescent="0.2">
      <c r="I288">
        <v>287</v>
      </c>
      <c r="J288">
        <v>24.379613567630699</v>
      </c>
    </row>
    <row r="289" spans="9:10" x14ac:dyDescent="0.2">
      <c r="I289">
        <v>288</v>
      </c>
      <c r="J289">
        <v>28.903262300869699</v>
      </c>
    </row>
    <row r="290" spans="9:10" x14ac:dyDescent="0.2">
      <c r="I290">
        <v>289</v>
      </c>
      <c r="J290">
        <v>68.96494096877737</v>
      </c>
    </row>
    <row r="291" spans="9:10" x14ac:dyDescent="0.2">
      <c r="I291">
        <v>290</v>
      </c>
      <c r="J291">
        <v>75.101636415763082</v>
      </c>
    </row>
    <row r="292" spans="9:10" x14ac:dyDescent="0.2">
      <c r="I292">
        <v>291</v>
      </c>
      <c r="J292">
        <v>29.438813675102267</v>
      </c>
    </row>
    <row r="293" spans="9:10" x14ac:dyDescent="0.2">
      <c r="I293">
        <v>292</v>
      </c>
      <c r="J293">
        <v>24.399394927209102</v>
      </c>
    </row>
    <row r="294" spans="9:10" x14ac:dyDescent="0.2">
      <c r="I294">
        <v>293</v>
      </c>
      <c r="J294">
        <v>-24.487886010076295</v>
      </c>
    </row>
    <row r="295" spans="9:10" x14ac:dyDescent="0.2">
      <c r="I295">
        <v>294</v>
      </c>
      <c r="J295">
        <v>-20.148623989403589</v>
      </c>
    </row>
    <row r="296" spans="9:10" x14ac:dyDescent="0.2">
      <c r="I296">
        <v>295</v>
      </c>
      <c r="J296">
        <v>18.757878840080849</v>
      </c>
    </row>
    <row r="297" spans="9:10" x14ac:dyDescent="0.2">
      <c r="I297">
        <v>296</v>
      </c>
      <c r="J297">
        <v>25.622122263759707</v>
      </c>
    </row>
    <row r="298" spans="9:10" x14ac:dyDescent="0.2">
      <c r="I298">
        <v>297</v>
      </c>
      <c r="J298">
        <v>18.908287615353103</v>
      </c>
    </row>
    <row r="299" spans="9:10" x14ac:dyDescent="0.2">
      <c r="I299">
        <v>298</v>
      </c>
      <c r="J299">
        <v>-10.081202794609162</v>
      </c>
    </row>
    <row r="300" spans="9:10" x14ac:dyDescent="0.2">
      <c r="I300">
        <v>299</v>
      </c>
      <c r="J300">
        <v>-0.7860532613422393</v>
      </c>
    </row>
    <row r="301" spans="9:10" x14ac:dyDescent="0.2">
      <c r="I301">
        <v>300</v>
      </c>
      <c r="J301">
        <v>5.5476582909380454</v>
      </c>
    </row>
    <row r="302" spans="9:10" x14ac:dyDescent="0.2">
      <c r="I302">
        <v>301</v>
      </c>
      <c r="J302">
        <v>-40.568814705167675</v>
      </c>
    </row>
    <row r="303" spans="9:10" x14ac:dyDescent="0.2">
      <c r="I303">
        <v>302</v>
      </c>
      <c r="J303">
        <v>-10.511460349807969</v>
      </c>
    </row>
    <row r="304" spans="9:10" x14ac:dyDescent="0.2">
      <c r="I304">
        <v>303</v>
      </c>
      <c r="J304">
        <v>-2.7002569313753924</v>
      </c>
    </row>
    <row r="305" spans="9:10" x14ac:dyDescent="0.2">
      <c r="I305">
        <v>304</v>
      </c>
      <c r="J305">
        <v>42.407165185788131</v>
      </c>
    </row>
    <row r="306" spans="9:10" x14ac:dyDescent="0.2">
      <c r="I306">
        <v>305</v>
      </c>
      <c r="J306">
        <v>-16.102161309039403</v>
      </c>
    </row>
    <row r="307" spans="9:10" x14ac:dyDescent="0.2">
      <c r="I307">
        <v>306</v>
      </c>
      <c r="J307">
        <v>16.555883076397947</v>
      </c>
    </row>
    <row r="308" spans="9:10" x14ac:dyDescent="0.2">
      <c r="I308">
        <v>307</v>
      </c>
      <c r="J308">
        <v>28.688653923275979</v>
      </c>
    </row>
    <row r="309" spans="9:10" x14ac:dyDescent="0.2">
      <c r="I309">
        <v>308</v>
      </c>
      <c r="J309">
        <v>21.782951794659823</v>
      </c>
    </row>
    <row r="310" spans="9:10" x14ac:dyDescent="0.2">
      <c r="I310">
        <v>309</v>
      </c>
      <c r="J310">
        <v>51.110444691424945</v>
      </c>
    </row>
    <row r="311" spans="9:10" x14ac:dyDescent="0.2">
      <c r="I311">
        <v>310</v>
      </c>
      <c r="J311">
        <v>51.544394682638348</v>
      </c>
    </row>
    <row r="312" spans="9:10" x14ac:dyDescent="0.2">
      <c r="I312">
        <v>311</v>
      </c>
      <c r="J312">
        <v>17.962474284089744</v>
      </c>
    </row>
    <row r="313" spans="9:10" x14ac:dyDescent="0.2">
      <c r="I313">
        <v>312</v>
      </c>
      <c r="J313">
        <v>63.759099520466044</v>
      </c>
    </row>
    <row r="314" spans="9:10" x14ac:dyDescent="0.2">
      <c r="I314">
        <v>313</v>
      </c>
      <c r="J314">
        <v>61.444530054060365</v>
      </c>
    </row>
    <row r="315" spans="9:10" x14ac:dyDescent="0.2">
      <c r="I315">
        <v>314</v>
      </c>
      <c r="J315">
        <v>1.3839109921324848</v>
      </c>
    </row>
    <row r="316" spans="9:10" x14ac:dyDescent="0.2">
      <c r="I316">
        <v>315</v>
      </c>
      <c r="J316">
        <v>7.4489425759794372</v>
      </c>
    </row>
    <row r="317" spans="9:10" x14ac:dyDescent="0.2">
      <c r="I317">
        <v>316</v>
      </c>
      <c r="J317">
        <v>-15.969773920745105</v>
      </c>
    </row>
    <row r="318" spans="9:10" x14ac:dyDescent="0.2">
      <c r="I318">
        <v>317</v>
      </c>
      <c r="J318">
        <v>6.6709786055688269</v>
      </c>
    </row>
    <row r="319" spans="9:10" x14ac:dyDescent="0.2">
      <c r="I319">
        <v>318</v>
      </c>
      <c r="J319">
        <v>25.957569549578778</v>
      </c>
    </row>
    <row r="320" spans="9:10" x14ac:dyDescent="0.2">
      <c r="I320">
        <v>319</v>
      </c>
      <c r="J320">
        <v>53.376003425601219</v>
      </c>
    </row>
    <row r="321" spans="9:10" x14ac:dyDescent="0.2">
      <c r="I321">
        <v>320</v>
      </c>
      <c r="J321">
        <v>11.051807310187002</v>
      </c>
    </row>
    <row r="322" spans="9:10" x14ac:dyDescent="0.2">
      <c r="I322">
        <v>321</v>
      </c>
      <c r="J322">
        <v>7.220131030929366</v>
      </c>
    </row>
    <row r="323" spans="9:10" x14ac:dyDescent="0.2">
      <c r="I323">
        <v>322</v>
      </c>
      <c r="J323">
        <v>36.474414192081312</v>
      </c>
    </row>
    <row r="324" spans="9:10" x14ac:dyDescent="0.2">
      <c r="I324">
        <v>323</v>
      </c>
      <c r="J324">
        <v>33.343696132868544</v>
      </c>
    </row>
    <row r="325" spans="9:10" x14ac:dyDescent="0.2">
      <c r="I325">
        <v>324</v>
      </c>
      <c r="J325">
        <v>22.578002593722857</v>
      </c>
    </row>
    <row r="326" spans="9:10" x14ac:dyDescent="0.2">
      <c r="I326">
        <v>325</v>
      </c>
      <c r="J326">
        <v>40.236334517776513</v>
      </c>
    </row>
    <row r="327" spans="9:10" x14ac:dyDescent="0.2">
      <c r="I327">
        <v>326</v>
      </c>
      <c r="J327">
        <v>15.545535272791639</v>
      </c>
    </row>
    <row r="328" spans="9:10" x14ac:dyDescent="0.2">
      <c r="I328">
        <v>327</v>
      </c>
      <c r="J328">
        <v>62.291790232062311</v>
      </c>
    </row>
    <row r="329" spans="9:10" x14ac:dyDescent="0.2">
      <c r="I329">
        <v>328</v>
      </c>
      <c r="J329">
        <v>29.509360711614242</v>
      </c>
    </row>
    <row r="330" spans="9:10" x14ac:dyDescent="0.2">
      <c r="I330">
        <v>329</v>
      </c>
      <c r="J330">
        <v>23.254849849515651</v>
      </c>
    </row>
    <row r="331" spans="9:10" x14ac:dyDescent="0.2">
      <c r="I331">
        <v>330</v>
      </c>
      <c r="J331">
        <v>27.902966500625666</v>
      </c>
    </row>
    <row r="332" spans="9:10" x14ac:dyDescent="0.2">
      <c r="I332">
        <v>331</v>
      </c>
      <c r="J332">
        <v>12.401450244654725</v>
      </c>
    </row>
    <row r="333" spans="9:10" x14ac:dyDescent="0.2">
      <c r="I333">
        <v>332</v>
      </c>
      <c r="J333">
        <v>4.2361749106267652</v>
      </c>
    </row>
    <row r="334" spans="9:10" x14ac:dyDescent="0.2">
      <c r="I334">
        <v>333</v>
      </c>
      <c r="J334">
        <v>8.8310036859610719</v>
      </c>
    </row>
    <row r="335" spans="9:10" x14ac:dyDescent="0.2">
      <c r="I335">
        <v>334</v>
      </c>
      <c r="J335">
        <v>54.343502314666537</v>
      </c>
    </row>
    <row r="336" spans="9:10" x14ac:dyDescent="0.2">
      <c r="I336">
        <v>335</v>
      </c>
      <c r="J336">
        <v>-6.1619642129516023</v>
      </c>
    </row>
    <row r="337" spans="9:10" x14ac:dyDescent="0.2">
      <c r="I337">
        <v>336</v>
      </c>
      <c r="J337">
        <v>22.949151614525462</v>
      </c>
    </row>
    <row r="338" spans="9:10" x14ac:dyDescent="0.2">
      <c r="I338">
        <v>337</v>
      </c>
      <c r="J338">
        <v>35.962468701653236</v>
      </c>
    </row>
    <row r="339" spans="9:10" x14ac:dyDescent="0.2">
      <c r="I339">
        <v>338</v>
      </c>
      <c r="J339">
        <v>-7.5006008890645397</v>
      </c>
    </row>
    <row r="340" spans="9:10" x14ac:dyDescent="0.2">
      <c r="I340">
        <v>339</v>
      </c>
      <c r="J340">
        <v>10.039585815793501</v>
      </c>
    </row>
    <row r="341" spans="9:10" x14ac:dyDescent="0.2">
      <c r="I341">
        <v>340</v>
      </c>
      <c r="J341">
        <v>67.618647564496698</v>
      </c>
    </row>
    <row r="342" spans="9:10" x14ac:dyDescent="0.2">
      <c r="I342">
        <v>341</v>
      </c>
      <c r="J342">
        <v>3.4737000116810108</v>
      </c>
    </row>
    <row r="343" spans="9:10" x14ac:dyDescent="0.2">
      <c r="I343">
        <v>342</v>
      </c>
      <c r="J343">
        <v>36.100606476149608</v>
      </c>
    </row>
    <row r="344" spans="9:10" x14ac:dyDescent="0.2">
      <c r="I344">
        <v>343</v>
      </c>
      <c r="J344">
        <v>34.140478779068843</v>
      </c>
    </row>
    <row r="345" spans="9:10" x14ac:dyDescent="0.2">
      <c r="I345">
        <v>344</v>
      </c>
      <c r="J345">
        <v>-5.2428776538876463</v>
      </c>
    </row>
    <row r="346" spans="9:10" x14ac:dyDescent="0.2">
      <c r="I346">
        <v>345</v>
      </c>
      <c r="J346">
        <v>-1.0689324453019111</v>
      </c>
    </row>
    <row r="347" spans="9:10" x14ac:dyDescent="0.2">
      <c r="I347">
        <v>346</v>
      </c>
      <c r="J347">
        <v>31.330914833672033</v>
      </c>
    </row>
    <row r="348" spans="9:10" x14ac:dyDescent="0.2">
      <c r="I348">
        <v>347</v>
      </c>
      <c r="J348">
        <v>-0.2770891346186346</v>
      </c>
    </row>
    <row r="349" spans="9:10" x14ac:dyDescent="0.2">
      <c r="I349">
        <v>348</v>
      </c>
      <c r="J349">
        <v>-2.6130551241102609</v>
      </c>
    </row>
    <row r="350" spans="9:10" x14ac:dyDescent="0.2">
      <c r="I350">
        <v>349</v>
      </c>
      <c r="J350">
        <v>15.606325808833226</v>
      </c>
    </row>
    <row r="351" spans="9:10" x14ac:dyDescent="0.2">
      <c r="I351">
        <v>350</v>
      </c>
      <c r="J351">
        <v>8.3803136775414018</v>
      </c>
    </row>
    <row r="352" spans="9:10" x14ac:dyDescent="0.2">
      <c r="I352">
        <v>351</v>
      </c>
      <c r="J352">
        <v>14.443367026016837</v>
      </c>
    </row>
    <row r="353" spans="9:10" x14ac:dyDescent="0.2">
      <c r="I353">
        <v>352</v>
      </c>
      <c r="J353">
        <v>39.779579427728997</v>
      </c>
    </row>
    <row r="354" spans="9:10" x14ac:dyDescent="0.2">
      <c r="I354">
        <v>353</v>
      </c>
      <c r="J354">
        <v>3.0853163023046051</v>
      </c>
    </row>
    <row r="355" spans="9:10" x14ac:dyDescent="0.2">
      <c r="I355">
        <v>354</v>
      </c>
      <c r="J355">
        <v>65.026635037772309</v>
      </c>
    </row>
    <row r="356" spans="9:10" x14ac:dyDescent="0.2">
      <c r="I356">
        <v>355</v>
      </c>
      <c r="J356">
        <v>10.088460622139017</v>
      </c>
    </row>
    <row r="357" spans="9:10" x14ac:dyDescent="0.2">
      <c r="I357">
        <v>356</v>
      </c>
      <c r="J357">
        <v>-24.048249221222292</v>
      </c>
    </row>
    <row r="358" spans="9:10" x14ac:dyDescent="0.2">
      <c r="I358">
        <v>357</v>
      </c>
      <c r="J358">
        <v>38.598249516790467</v>
      </c>
    </row>
    <row r="359" spans="9:10" x14ac:dyDescent="0.2">
      <c r="I359">
        <v>358</v>
      </c>
      <c r="J359">
        <v>31.010143805199938</v>
      </c>
    </row>
    <row r="360" spans="9:10" x14ac:dyDescent="0.2">
      <c r="I360">
        <v>359</v>
      </c>
      <c r="J360">
        <v>43.827685697972299</v>
      </c>
    </row>
    <row r="361" spans="9:10" x14ac:dyDescent="0.2">
      <c r="I361">
        <v>360</v>
      </c>
      <c r="J361">
        <v>46.498999584679972</v>
      </c>
    </row>
    <row r="362" spans="9:10" x14ac:dyDescent="0.2">
      <c r="I362">
        <v>361</v>
      </c>
      <c r="J362">
        <v>39.065924147105008</v>
      </c>
    </row>
    <row r="363" spans="9:10" x14ac:dyDescent="0.2">
      <c r="I363">
        <v>362</v>
      </c>
      <c r="J363">
        <v>-19.915421885334602</v>
      </c>
    </row>
    <row r="364" spans="9:10" x14ac:dyDescent="0.2">
      <c r="I364">
        <v>363</v>
      </c>
      <c r="J364">
        <v>18.872312528039913</v>
      </c>
    </row>
    <row r="365" spans="9:10" x14ac:dyDescent="0.2">
      <c r="I365">
        <v>364</v>
      </c>
      <c r="J365">
        <v>20.551905216021368</v>
      </c>
    </row>
    <row r="366" spans="9:10" x14ac:dyDescent="0.2">
      <c r="I366">
        <v>365</v>
      </c>
      <c r="J366">
        <v>22.57763826171383</v>
      </c>
    </row>
    <row r="367" spans="9:10" x14ac:dyDescent="0.2">
      <c r="I367">
        <v>366</v>
      </c>
      <c r="J367">
        <v>22.873856135089298</v>
      </c>
    </row>
    <row r="368" spans="9:10" x14ac:dyDescent="0.2">
      <c r="I368">
        <v>367</v>
      </c>
      <c r="J368">
        <v>-31.813204215820413</v>
      </c>
    </row>
    <row r="369" spans="9:10" x14ac:dyDescent="0.2">
      <c r="I369">
        <v>368</v>
      </c>
      <c r="J369">
        <v>15.48305049134423</v>
      </c>
    </row>
    <row r="370" spans="9:10" x14ac:dyDescent="0.2">
      <c r="I370">
        <v>369</v>
      </c>
      <c r="J370">
        <v>0.48005811958442735</v>
      </c>
    </row>
    <row r="371" spans="9:10" x14ac:dyDescent="0.2">
      <c r="I371">
        <v>370</v>
      </c>
      <c r="J371">
        <v>68.265032133468765</v>
      </c>
    </row>
    <row r="372" spans="9:10" x14ac:dyDescent="0.2">
      <c r="I372">
        <v>371</v>
      </c>
      <c r="J372">
        <v>-1.3528391170771954</v>
      </c>
    </row>
    <row r="373" spans="9:10" x14ac:dyDescent="0.2">
      <c r="I373">
        <v>372</v>
      </c>
      <c r="J373">
        <v>49.229836597572749</v>
      </c>
    </row>
    <row r="374" spans="9:10" x14ac:dyDescent="0.2">
      <c r="I374">
        <v>373</v>
      </c>
      <c r="J374">
        <v>32.549674545316925</v>
      </c>
    </row>
    <row r="375" spans="9:10" x14ac:dyDescent="0.2">
      <c r="I375">
        <v>374</v>
      </c>
      <c r="J375">
        <v>63.103698750746602</v>
      </c>
    </row>
    <row r="376" spans="9:10" x14ac:dyDescent="0.2">
      <c r="I376">
        <v>375</v>
      </c>
      <c r="J376">
        <v>56.956268533701717</v>
      </c>
    </row>
    <row r="377" spans="9:10" x14ac:dyDescent="0.2">
      <c r="I377">
        <v>376</v>
      </c>
      <c r="J377">
        <v>23.146404234662</v>
      </c>
    </row>
    <row r="378" spans="9:10" x14ac:dyDescent="0.2">
      <c r="I378">
        <v>377</v>
      </c>
      <c r="J378">
        <v>-16.216346996521928</v>
      </c>
    </row>
    <row r="379" spans="9:10" x14ac:dyDescent="0.2">
      <c r="I379">
        <v>378</v>
      </c>
      <c r="J379">
        <v>14.215243156050214</v>
      </c>
    </row>
    <row r="380" spans="9:10" x14ac:dyDescent="0.2">
      <c r="I380">
        <v>379</v>
      </c>
      <c r="J380">
        <v>-25.475718385949136</v>
      </c>
    </row>
    <row r="381" spans="9:10" x14ac:dyDescent="0.2">
      <c r="I381">
        <v>380</v>
      </c>
      <c r="J381">
        <v>42.348181680484963</v>
      </c>
    </row>
    <row r="382" spans="9:10" x14ac:dyDescent="0.2">
      <c r="I382">
        <v>381</v>
      </c>
      <c r="J382">
        <v>-25.110338951555672</v>
      </c>
    </row>
    <row r="383" spans="9:10" x14ac:dyDescent="0.2">
      <c r="I383">
        <v>382</v>
      </c>
      <c r="J383">
        <v>30.283286960624551</v>
      </c>
    </row>
    <row r="384" spans="9:10" x14ac:dyDescent="0.2">
      <c r="I384">
        <v>383</v>
      </c>
      <c r="J384">
        <v>1.9374327788712478</v>
      </c>
    </row>
    <row r="385" spans="9:10" x14ac:dyDescent="0.2">
      <c r="I385">
        <v>384</v>
      </c>
      <c r="J385">
        <v>24.927938291964651</v>
      </c>
    </row>
    <row r="386" spans="9:10" x14ac:dyDescent="0.2">
      <c r="I386">
        <v>385</v>
      </c>
      <c r="J386">
        <v>-71.586110880706343</v>
      </c>
    </row>
    <row r="387" spans="9:10" x14ac:dyDescent="0.2">
      <c r="I387">
        <v>386</v>
      </c>
      <c r="J387">
        <v>12.549073529448464</v>
      </c>
    </row>
    <row r="388" spans="9:10" x14ac:dyDescent="0.2">
      <c r="I388">
        <v>387</v>
      </c>
      <c r="J388">
        <v>-3.6266052901029937</v>
      </c>
    </row>
    <row r="389" spans="9:10" x14ac:dyDescent="0.2">
      <c r="I389">
        <v>388</v>
      </c>
      <c r="J389">
        <v>-15.339598642366489</v>
      </c>
    </row>
    <row r="390" spans="9:10" x14ac:dyDescent="0.2">
      <c r="I390">
        <v>389</v>
      </c>
      <c r="J390">
        <v>-38.243262632770161</v>
      </c>
    </row>
    <row r="391" spans="9:10" x14ac:dyDescent="0.2">
      <c r="I391">
        <v>390</v>
      </c>
      <c r="J391">
        <v>-31.288684263872405</v>
      </c>
    </row>
    <row r="392" spans="9:10" x14ac:dyDescent="0.2">
      <c r="I392">
        <v>391</v>
      </c>
      <c r="J392">
        <v>-17.789932238180082</v>
      </c>
    </row>
    <row r="393" spans="9:10" x14ac:dyDescent="0.2">
      <c r="I393">
        <v>392</v>
      </c>
      <c r="J393">
        <v>20.943816972510533</v>
      </c>
    </row>
    <row r="394" spans="9:10" x14ac:dyDescent="0.2">
      <c r="I394">
        <v>393</v>
      </c>
      <c r="J394">
        <v>32.798973589027199</v>
      </c>
    </row>
    <row r="395" spans="9:10" x14ac:dyDescent="0.2">
      <c r="I395">
        <v>394</v>
      </c>
      <c r="J395">
        <v>22.906334164813998</v>
      </c>
    </row>
    <row r="396" spans="9:10" x14ac:dyDescent="0.2">
      <c r="I396">
        <v>395</v>
      </c>
      <c r="J396">
        <v>69.578820928004205</v>
      </c>
    </row>
    <row r="397" spans="9:10" x14ac:dyDescent="0.2">
      <c r="I397">
        <v>396</v>
      </c>
      <c r="J397">
        <v>20.664604354701275</v>
      </c>
    </row>
    <row r="398" spans="9:10" x14ac:dyDescent="0.2">
      <c r="I398">
        <v>397</v>
      </c>
      <c r="J398">
        <v>-35.491571764240788</v>
      </c>
    </row>
    <row r="399" spans="9:10" x14ac:dyDescent="0.2">
      <c r="I399">
        <v>398</v>
      </c>
      <c r="J399">
        <v>34.478794622855283</v>
      </c>
    </row>
    <row r="400" spans="9:10" x14ac:dyDescent="0.2">
      <c r="I400">
        <v>399</v>
      </c>
      <c r="J400">
        <v>23.250167967540335</v>
      </c>
    </row>
    <row r="401" spans="9:10" x14ac:dyDescent="0.2">
      <c r="I401">
        <v>400</v>
      </c>
      <c r="J401">
        <v>39.002069464646013</v>
      </c>
    </row>
    <row r="402" spans="9:10" x14ac:dyDescent="0.2">
      <c r="I402">
        <v>401</v>
      </c>
      <c r="J402">
        <v>24.744029175161735</v>
      </c>
    </row>
    <row r="403" spans="9:10" x14ac:dyDescent="0.2">
      <c r="I403">
        <v>402</v>
      </c>
      <c r="J403">
        <v>-8.1745862249449246</v>
      </c>
    </row>
    <row r="404" spans="9:10" x14ac:dyDescent="0.2">
      <c r="I404">
        <v>403</v>
      </c>
      <c r="J404">
        <v>5.0742544455791787</v>
      </c>
    </row>
    <row r="405" spans="9:10" x14ac:dyDescent="0.2">
      <c r="I405">
        <v>404</v>
      </c>
      <c r="J405">
        <v>33.773174976888477</v>
      </c>
    </row>
    <row r="406" spans="9:10" x14ac:dyDescent="0.2">
      <c r="I406">
        <v>405</v>
      </c>
      <c r="J406">
        <v>24.458008872918398</v>
      </c>
    </row>
    <row r="407" spans="9:10" x14ac:dyDescent="0.2">
      <c r="I407">
        <v>406</v>
      </c>
      <c r="J407">
        <v>73.967417908506917</v>
      </c>
    </row>
    <row r="408" spans="9:10" x14ac:dyDescent="0.2">
      <c r="I408">
        <v>407</v>
      </c>
      <c r="J408">
        <v>75.598635198990294</v>
      </c>
    </row>
    <row r="409" spans="9:10" x14ac:dyDescent="0.2">
      <c r="I409">
        <v>408</v>
      </c>
      <c r="J409">
        <v>52.951429719840739</v>
      </c>
    </row>
    <row r="410" spans="9:10" x14ac:dyDescent="0.2">
      <c r="I410">
        <v>409</v>
      </c>
      <c r="J410">
        <v>12.647513108200876</v>
      </c>
    </row>
    <row r="411" spans="9:10" x14ac:dyDescent="0.2">
      <c r="I411">
        <v>410</v>
      </c>
      <c r="J411">
        <v>-18.203347367415994</v>
      </c>
    </row>
    <row r="412" spans="9:10" x14ac:dyDescent="0.2">
      <c r="I412">
        <v>411</v>
      </c>
      <c r="J412">
        <v>10.785130807618422</v>
      </c>
    </row>
    <row r="413" spans="9:10" x14ac:dyDescent="0.2">
      <c r="I413">
        <v>412</v>
      </c>
      <c r="J413">
        <v>5.9867657511691661</v>
      </c>
    </row>
    <row r="414" spans="9:10" x14ac:dyDescent="0.2">
      <c r="I414">
        <v>413</v>
      </c>
      <c r="J414">
        <v>36.289515054682482</v>
      </c>
    </row>
    <row r="415" spans="9:10" x14ac:dyDescent="0.2">
      <c r="I415">
        <v>414</v>
      </c>
      <c r="J415">
        <v>77.495263165604527</v>
      </c>
    </row>
    <row r="416" spans="9:10" x14ac:dyDescent="0.2">
      <c r="I416">
        <v>415</v>
      </c>
      <c r="J416">
        <v>74.727273028829032</v>
      </c>
    </row>
    <row r="417" spans="9:10" x14ac:dyDescent="0.2">
      <c r="I417">
        <v>416</v>
      </c>
      <c r="J417">
        <v>49.313015090767017</v>
      </c>
    </row>
    <row r="418" spans="9:10" x14ac:dyDescent="0.2">
      <c r="I418">
        <v>417</v>
      </c>
      <c r="J418">
        <v>-3.5538694679635441</v>
      </c>
    </row>
    <row r="419" spans="9:10" x14ac:dyDescent="0.2">
      <c r="I419">
        <v>418</v>
      </c>
      <c r="J419">
        <v>25.661288071838221</v>
      </c>
    </row>
    <row r="420" spans="9:10" x14ac:dyDescent="0.2">
      <c r="I420">
        <v>419</v>
      </c>
      <c r="J420">
        <v>-21.324851612515609</v>
      </c>
    </row>
    <row r="421" spans="9:10" x14ac:dyDescent="0.2">
      <c r="I421">
        <v>420</v>
      </c>
      <c r="J421">
        <v>24.398097043828123</v>
      </c>
    </row>
    <row r="422" spans="9:10" x14ac:dyDescent="0.2">
      <c r="I422">
        <v>421</v>
      </c>
      <c r="J422">
        <v>-9.3451545450056841</v>
      </c>
    </row>
    <row r="423" spans="9:10" x14ac:dyDescent="0.2">
      <c r="I423">
        <v>422</v>
      </c>
      <c r="J423">
        <v>20.254231551844988</v>
      </c>
    </row>
    <row r="424" spans="9:10" x14ac:dyDescent="0.2">
      <c r="I424">
        <v>423</v>
      </c>
      <c r="J424">
        <v>30.070782885501011</v>
      </c>
    </row>
    <row r="425" spans="9:10" x14ac:dyDescent="0.2">
      <c r="I425">
        <v>424</v>
      </c>
      <c r="J425">
        <v>34.749493191188577</v>
      </c>
    </row>
    <row r="426" spans="9:10" x14ac:dyDescent="0.2">
      <c r="I426">
        <v>425</v>
      </c>
      <c r="J426">
        <v>-21.444757153679745</v>
      </c>
    </row>
    <row r="427" spans="9:10" x14ac:dyDescent="0.2">
      <c r="I427">
        <v>426</v>
      </c>
      <c r="J427">
        <v>47.072511697058253</v>
      </c>
    </row>
    <row r="428" spans="9:10" x14ac:dyDescent="0.2">
      <c r="I428">
        <v>427</v>
      </c>
      <c r="J428">
        <v>1.8937534643047158</v>
      </c>
    </row>
    <row r="429" spans="9:10" x14ac:dyDescent="0.2">
      <c r="I429">
        <v>428</v>
      </c>
      <c r="J429">
        <v>36.191210300094333</v>
      </c>
    </row>
    <row r="430" spans="9:10" x14ac:dyDescent="0.2">
      <c r="I430">
        <v>429</v>
      </c>
      <c r="J430">
        <v>40.649594935422748</v>
      </c>
    </row>
    <row r="431" spans="9:10" x14ac:dyDescent="0.2">
      <c r="I431">
        <v>430</v>
      </c>
      <c r="J431">
        <v>16.025378007212844</v>
      </c>
    </row>
    <row r="432" spans="9:10" x14ac:dyDescent="0.2">
      <c r="I432">
        <v>431</v>
      </c>
      <c r="J432">
        <v>-27.133285597711126</v>
      </c>
    </row>
    <row r="433" spans="9:10" x14ac:dyDescent="0.2">
      <c r="I433">
        <v>432</v>
      </c>
      <c r="J433">
        <v>61.650002085907929</v>
      </c>
    </row>
    <row r="434" spans="9:10" x14ac:dyDescent="0.2">
      <c r="I434">
        <v>433</v>
      </c>
      <c r="J434">
        <v>6.1114226443949136</v>
      </c>
    </row>
    <row r="435" spans="9:10" x14ac:dyDescent="0.2">
      <c r="I435">
        <v>434</v>
      </c>
      <c r="J435">
        <v>31.796894622496964</v>
      </c>
    </row>
    <row r="436" spans="9:10" x14ac:dyDescent="0.2">
      <c r="I436">
        <v>435</v>
      </c>
      <c r="J436">
        <v>32.35688079896407</v>
      </c>
    </row>
    <row r="437" spans="9:10" x14ac:dyDescent="0.2">
      <c r="I437">
        <v>436</v>
      </c>
      <c r="J437">
        <v>19.086421280289457</v>
      </c>
    </row>
    <row r="438" spans="9:10" x14ac:dyDescent="0.2">
      <c r="I438">
        <v>437</v>
      </c>
      <c r="J438">
        <v>30.702835955634519</v>
      </c>
    </row>
    <row r="439" spans="9:10" x14ac:dyDescent="0.2">
      <c r="I439">
        <v>438</v>
      </c>
      <c r="J439">
        <v>10.426015825663484</v>
      </c>
    </row>
    <row r="440" spans="9:10" x14ac:dyDescent="0.2">
      <c r="I440">
        <v>439</v>
      </c>
      <c r="J440">
        <v>-14.507104289870441</v>
      </c>
    </row>
    <row r="441" spans="9:10" x14ac:dyDescent="0.2">
      <c r="I441">
        <v>440</v>
      </c>
      <c r="J441">
        <v>23.938384793903566</v>
      </c>
    </row>
    <row r="442" spans="9:10" x14ac:dyDescent="0.2">
      <c r="I442">
        <v>441</v>
      </c>
      <c r="J442">
        <v>59.43239727735471</v>
      </c>
    </row>
    <row r="443" spans="9:10" x14ac:dyDescent="0.2">
      <c r="I443">
        <v>442</v>
      </c>
      <c r="J443">
        <v>20.434695288546923</v>
      </c>
    </row>
    <row r="444" spans="9:10" x14ac:dyDescent="0.2">
      <c r="I444">
        <v>443</v>
      </c>
      <c r="J444">
        <v>43.448509560336397</v>
      </c>
    </row>
    <row r="445" spans="9:10" x14ac:dyDescent="0.2">
      <c r="I445">
        <v>444</v>
      </c>
      <c r="J445">
        <v>48.949558293188595</v>
      </c>
    </row>
    <row r="446" spans="9:10" x14ac:dyDescent="0.2">
      <c r="I446">
        <v>445</v>
      </c>
      <c r="J446">
        <v>-8.0498527992733102</v>
      </c>
    </row>
    <row r="447" spans="9:10" x14ac:dyDescent="0.2">
      <c r="I447">
        <v>446</v>
      </c>
      <c r="J447">
        <v>6.5895147771297786</v>
      </c>
    </row>
    <row r="448" spans="9:10" x14ac:dyDescent="0.2">
      <c r="I448">
        <v>447</v>
      </c>
      <c r="J448">
        <v>-1.6867721981771027</v>
      </c>
    </row>
    <row r="449" spans="9:10" x14ac:dyDescent="0.2">
      <c r="I449">
        <v>448</v>
      </c>
      <c r="J449">
        <v>35.283287571216725</v>
      </c>
    </row>
    <row r="450" spans="9:10" x14ac:dyDescent="0.2">
      <c r="I450">
        <v>449</v>
      </c>
      <c r="J450">
        <v>29.627285343686289</v>
      </c>
    </row>
    <row r="451" spans="9:10" x14ac:dyDescent="0.2">
      <c r="I451">
        <v>450</v>
      </c>
      <c r="J451">
        <v>63.936493275535454</v>
      </c>
    </row>
    <row r="452" spans="9:10" x14ac:dyDescent="0.2">
      <c r="I452">
        <v>451</v>
      </c>
      <c r="J452">
        <v>-36.196191819539614</v>
      </c>
    </row>
    <row r="453" spans="9:10" x14ac:dyDescent="0.2">
      <c r="I453">
        <v>452</v>
      </c>
      <c r="J453">
        <v>20.57931257753139</v>
      </c>
    </row>
    <row r="454" spans="9:10" x14ac:dyDescent="0.2">
      <c r="I454">
        <v>453</v>
      </c>
      <c r="J454">
        <v>40.027122348570366</v>
      </c>
    </row>
    <row r="455" spans="9:10" x14ac:dyDescent="0.2">
      <c r="I455">
        <v>454</v>
      </c>
      <c r="J455">
        <v>24.079284336198214</v>
      </c>
    </row>
    <row r="456" spans="9:10" x14ac:dyDescent="0.2">
      <c r="I456">
        <v>455</v>
      </c>
      <c r="J456">
        <v>16.566589513018492</v>
      </c>
    </row>
    <row r="457" spans="9:10" x14ac:dyDescent="0.2">
      <c r="I457">
        <v>456</v>
      </c>
      <c r="J457">
        <v>13.828499158911377</v>
      </c>
    </row>
    <row r="458" spans="9:10" x14ac:dyDescent="0.2">
      <c r="I458">
        <v>457</v>
      </c>
      <c r="J458">
        <v>8.6900266276340403</v>
      </c>
    </row>
    <row r="459" spans="9:10" x14ac:dyDescent="0.2">
      <c r="I459">
        <v>458</v>
      </c>
      <c r="J459">
        <v>37.622144587279699</v>
      </c>
    </row>
    <row r="460" spans="9:10" x14ac:dyDescent="0.2">
      <c r="I460">
        <v>459</v>
      </c>
      <c r="J460">
        <v>-1.9400134793017898</v>
      </c>
    </row>
    <row r="461" spans="9:10" x14ac:dyDescent="0.2">
      <c r="I461">
        <v>460</v>
      </c>
      <c r="J461">
        <v>70.103751268818783</v>
      </c>
    </row>
    <row r="462" spans="9:10" x14ac:dyDescent="0.2">
      <c r="I462">
        <v>461</v>
      </c>
      <c r="J462">
        <v>7.7562446335855881</v>
      </c>
    </row>
    <row r="463" spans="9:10" x14ac:dyDescent="0.2">
      <c r="I463">
        <v>462</v>
      </c>
      <c r="J463">
        <v>-20.666750014649921</v>
      </c>
    </row>
    <row r="464" spans="9:10" x14ac:dyDescent="0.2">
      <c r="I464">
        <v>463</v>
      </c>
      <c r="J464">
        <v>29.901288211770073</v>
      </c>
    </row>
    <row r="465" spans="9:10" x14ac:dyDescent="0.2">
      <c r="I465">
        <v>464</v>
      </c>
      <c r="J465">
        <v>27.367803528905313</v>
      </c>
    </row>
    <row r="466" spans="9:10" x14ac:dyDescent="0.2">
      <c r="I466">
        <v>465</v>
      </c>
      <c r="J466">
        <v>31.323069175029218</v>
      </c>
    </row>
    <row r="467" spans="9:10" x14ac:dyDescent="0.2">
      <c r="I467">
        <v>466</v>
      </c>
      <c r="J467">
        <v>23.287072955931045</v>
      </c>
    </row>
    <row r="468" spans="9:10" x14ac:dyDescent="0.2">
      <c r="I468">
        <v>467</v>
      </c>
      <c r="J468">
        <v>60.376170707333053</v>
      </c>
    </row>
    <row r="469" spans="9:10" x14ac:dyDescent="0.2">
      <c r="I469">
        <v>468</v>
      </c>
      <c r="J469">
        <v>10.380709504496814</v>
      </c>
    </row>
    <row r="470" spans="9:10" x14ac:dyDescent="0.2">
      <c r="I470">
        <v>469</v>
      </c>
      <c r="J470">
        <v>-4.033582981112211</v>
      </c>
    </row>
    <row r="471" spans="9:10" x14ac:dyDescent="0.2">
      <c r="I471">
        <v>470</v>
      </c>
      <c r="J471">
        <v>8.8101104504169214</v>
      </c>
    </row>
    <row r="472" spans="9:10" x14ac:dyDescent="0.2">
      <c r="I472">
        <v>471</v>
      </c>
      <c r="J472">
        <v>19.288949702289734</v>
      </c>
    </row>
    <row r="473" spans="9:10" x14ac:dyDescent="0.2">
      <c r="I473">
        <v>472</v>
      </c>
      <c r="J473">
        <v>-1.9499537823258422</v>
      </c>
    </row>
    <row r="474" spans="9:10" x14ac:dyDescent="0.2">
      <c r="I474">
        <v>473</v>
      </c>
      <c r="J474">
        <v>45.71482119061352</v>
      </c>
    </row>
    <row r="475" spans="9:10" x14ac:dyDescent="0.2">
      <c r="I475">
        <v>474</v>
      </c>
      <c r="J475">
        <v>-3.1164052350072637</v>
      </c>
    </row>
    <row r="476" spans="9:10" x14ac:dyDescent="0.2">
      <c r="I476">
        <v>475</v>
      </c>
      <c r="J476">
        <v>68.855627374684062</v>
      </c>
    </row>
    <row r="477" spans="9:10" x14ac:dyDescent="0.2">
      <c r="I477">
        <v>476</v>
      </c>
      <c r="J477">
        <v>50.819535017468951</v>
      </c>
    </row>
    <row r="478" spans="9:10" x14ac:dyDescent="0.2">
      <c r="I478">
        <v>477</v>
      </c>
      <c r="J478">
        <v>9.0594709570269742</v>
      </c>
    </row>
    <row r="479" spans="9:10" x14ac:dyDescent="0.2">
      <c r="I479">
        <v>478</v>
      </c>
      <c r="J479">
        <v>41.086923937860618</v>
      </c>
    </row>
    <row r="480" spans="9:10" x14ac:dyDescent="0.2">
      <c r="I480">
        <v>479</v>
      </c>
      <c r="J480">
        <v>68.185918529164553</v>
      </c>
    </row>
    <row r="481" spans="9:10" x14ac:dyDescent="0.2">
      <c r="I481">
        <v>480</v>
      </c>
      <c r="J481">
        <v>30.947357325227912</v>
      </c>
    </row>
    <row r="482" spans="9:10" x14ac:dyDescent="0.2">
      <c r="I482">
        <v>481</v>
      </c>
      <c r="J482">
        <v>36.64389989057473</v>
      </c>
    </row>
    <row r="483" spans="9:10" x14ac:dyDescent="0.2">
      <c r="I483">
        <v>482</v>
      </c>
      <c r="J483">
        <v>68.412459810944526</v>
      </c>
    </row>
    <row r="484" spans="9:10" x14ac:dyDescent="0.2">
      <c r="I484">
        <v>483</v>
      </c>
      <c r="J484">
        <v>17.069535481440454</v>
      </c>
    </row>
    <row r="485" spans="9:10" x14ac:dyDescent="0.2">
      <c r="I485">
        <v>484</v>
      </c>
      <c r="J485">
        <v>15.378459297396915</v>
      </c>
    </row>
    <row r="486" spans="9:10" x14ac:dyDescent="0.2">
      <c r="I486">
        <v>485</v>
      </c>
      <c r="J486">
        <v>27.848306769258201</v>
      </c>
    </row>
    <row r="487" spans="9:10" x14ac:dyDescent="0.2">
      <c r="I487">
        <v>486</v>
      </c>
      <c r="J487">
        <v>30.076802640793673</v>
      </c>
    </row>
    <row r="488" spans="9:10" x14ac:dyDescent="0.2">
      <c r="I488">
        <v>487</v>
      </c>
      <c r="J488">
        <v>5.4149071820810022</v>
      </c>
    </row>
    <row r="489" spans="9:10" x14ac:dyDescent="0.2">
      <c r="I489">
        <v>488</v>
      </c>
      <c r="J489">
        <v>-8.6765839946384276</v>
      </c>
    </row>
    <row r="490" spans="9:10" x14ac:dyDescent="0.2">
      <c r="I490">
        <v>489</v>
      </c>
      <c r="J490">
        <v>22.252778250466513</v>
      </c>
    </row>
    <row r="491" spans="9:10" x14ac:dyDescent="0.2">
      <c r="I491">
        <v>490</v>
      </c>
      <c r="J491">
        <v>39.629308538943341</v>
      </c>
    </row>
    <row r="492" spans="9:10" x14ac:dyDescent="0.2">
      <c r="I492">
        <v>491</v>
      </c>
      <c r="J492">
        <v>-13.663358605736697</v>
      </c>
    </row>
    <row r="493" spans="9:10" x14ac:dyDescent="0.2">
      <c r="I493">
        <v>492</v>
      </c>
      <c r="J493">
        <v>33.542221833561655</v>
      </c>
    </row>
    <row r="494" spans="9:10" x14ac:dyDescent="0.2">
      <c r="I494">
        <v>493</v>
      </c>
      <c r="J494">
        <v>14.022442941332713</v>
      </c>
    </row>
    <row r="495" spans="9:10" x14ac:dyDescent="0.2">
      <c r="I495">
        <v>494</v>
      </c>
      <c r="J495">
        <v>-17.441929747116113</v>
      </c>
    </row>
    <row r="496" spans="9:10" x14ac:dyDescent="0.2">
      <c r="I496">
        <v>495</v>
      </c>
      <c r="J496">
        <v>7.3446191849176472</v>
      </c>
    </row>
    <row r="497" spans="9:10" x14ac:dyDescent="0.2">
      <c r="I497">
        <v>496</v>
      </c>
      <c r="J497">
        <v>19.945435089443421</v>
      </c>
    </row>
    <row r="498" spans="9:10" x14ac:dyDescent="0.2">
      <c r="I498">
        <v>497</v>
      </c>
      <c r="J498">
        <v>33.697942596127177</v>
      </c>
    </row>
    <row r="499" spans="9:10" x14ac:dyDescent="0.2">
      <c r="I499">
        <v>498</v>
      </c>
      <c r="J499">
        <v>36.541628255778562</v>
      </c>
    </row>
    <row r="500" spans="9:10" x14ac:dyDescent="0.2">
      <c r="I500">
        <v>499</v>
      </c>
      <c r="J500">
        <v>-1.890046694194794</v>
      </c>
    </row>
    <row r="501" spans="9:10" x14ac:dyDescent="0.2">
      <c r="I501">
        <v>500</v>
      </c>
      <c r="J501">
        <v>24.31005693626868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192A-02AF-C941-B8C9-CD9C33B1E85E}">
  <dimension ref="A1:P26"/>
  <sheetViews>
    <sheetView tabSelected="1" zoomScale="133" workbookViewId="0">
      <selection activeCell="H20" sqref="H20"/>
    </sheetView>
  </sheetViews>
  <sheetFormatPr baseColWidth="10" defaultRowHeight="15" x14ac:dyDescent="0.2"/>
  <sheetData>
    <row r="1" spans="1:16" x14ac:dyDescent="0.2">
      <c r="A1" t="s">
        <v>22</v>
      </c>
      <c r="B1">
        <v>10</v>
      </c>
      <c r="D1">
        <f>B1*B2</f>
        <v>500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</row>
    <row r="2" spans="1:16" x14ac:dyDescent="0.2">
      <c r="A2" t="s">
        <v>23</v>
      </c>
      <c r="B2">
        <v>50</v>
      </c>
      <c r="D2">
        <v>45</v>
      </c>
      <c r="E2">
        <f t="dataTable" ref="E2:P14" dt2D="1" dtr="1" r1="B2" r2="B1"/>
        <v>45</v>
      </c>
      <c r="F2">
        <v>90</v>
      </c>
      <c r="G2">
        <v>135</v>
      </c>
      <c r="H2">
        <v>180</v>
      </c>
      <c r="I2">
        <v>225</v>
      </c>
      <c r="J2">
        <v>270</v>
      </c>
      <c r="K2">
        <v>315</v>
      </c>
      <c r="L2">
        <v>360</v>
      </c>
      <c r="M2">
        <v>405</v>
      </c>
      <c r="N2">
        <v>450</v>
      </c>
      <c r="O2">
        <v>495</v>
      </c>
      <c r="P2">
        <v>540</v>
      </c>
    </row>
    <row r="3" spans="1:16" x14ac:dyDescent="0.2">
      <c r="D3">
        <v>46</v>
      </c>
      <c r="E3">
        <v>46</v>
      </c>
      <c r="F3">
        <v>92</v>
      </c>
      <c r="G3">
        <v>138</v>
      </c>
      <c r="H3">
        <v>184</v>
      </c>
      <c r="I3">
        <v>230</v>
      </c>
      <c r="J3">
        <v>276</v>
      </c>
      <c r="K3">
        <v>322</v>
      </c>
      <c r="L3">
        <v>368</v>
      </c>
      <c r="M3">
        <v>414</v>
      </c>
      <c r="N3">
        <v>460</v>
      </c>
      <c r="O3">
        <v>506</v>
      </c>
      <c r="P3">
        <v>552</v>
      </c>
    </row>
    <row r="4" spans="1:16" x14ac:dyDescent="0.2">
      <c r="D4">
        <v>47</v>
      </c>
      <c r="E4">
        <v>47</v>
      </c>
      <c r="F4">
        <v>94</v>
      </c>
      <c r="G4">
        <v>141</v>
      </c>
      <c r="H4">
        <v>188</v>
      </c>
      <c r="I4">
        <v>235</v>
      </c>
      <c r="J4">
        <v>282</v>
      </c>
      <c r="K4">
        <v>329</v>
      </c>
      <c r="L4">
        <v>376</v>
      </c>
      <c r="M4">
        <v>423</v>
      </c>
      <c r="N4">
        <v>470</v>
      </c>
      <c r="O4">
        <v>517</v>
      </c>
      <c r="P4">
        <v>564</v>
      </c>
    </row>
    <row r="5" spans="1:16" x14ac:dyDescent="0.2">
      <c r="D5">
        <v>48</v>
      </c>
      <c r="E5">
        <v>48</v>
      </c>
      <c r="F5">
        <v>96</v>
      </c>
      <c r="G5">
        <v>144</v>
      </c>
      <c r="H5">
        <v>192</v>
      </c>
      <c r="I5">
        <v>240</v>
      </c>
      <c r="J5">
        <v>288</v>
      </c>
      <c r="K5">
        <v>336</v>
      </c>
      <c r="L5">
        <v>384</v>
      </c>
      <c r="M5">
        <v>432</v>
      </c>
      <c r="N5">
        <v>480</v>
      </c>
      <c r="O5">
        <v>528</v>
      </c>
      <c r="P5">
        <v>576</v>
      </c>
    </row>
    <row r="6" spans="1:16" x14ac:dyDescent="0.2">
      <c r="D6">
        <v>49</v>
      </c>
      <c r="E6">
        <v>49</v>
      </c>
      <c r="F6">
        <v>98</v>
      </c>
      <c r="G6">
        <v>147</v>
      </c>
      <c r="H6">
        <v>196</v>
      </c>
      <c r="I6">
        <v>245</v>
      </c>
      <c r="J6">
        <v>294</v>
      </c>
      <c r="K6">
        <v>343</v>
      </c>
      <c r="L6">
        <v>392</v>
      </c>
      <c r="M6">
        <v>441</v>
      </c>
      <c r="N6">
        <v>490</v>
      </c>
      <c r="O6">
        <v>539</v>
      </c>
      <c r="P6">
        <v>588</v>
      </c>
    </row>
    <row r="7" spans="1:16" x14ac:dyDescent="0.2">
      <c r="D7">
        <v>50</v>
      </c>
      <c r="E7">
        <v>50</v>
      </c>
      <c r="F7">
        <v>100</v>
      </c>
      <c r="G7">
        <v>150</v>
      </c>
      <c r="H7">
        <v>200</v>
      </c>
      <c r="I7">
        <v>250</v>
      </c>
      <c r="J7">
        <v>300</v>
      </c>
      <c r="K7">
        <v>350</v>
      </c>
      <c r="L7">
        <v>400</v>
      </c>
      <c r="M7">
        <v>450</v>
      </c>
      <c r="N7">
        <v>500</v>
      </c>
      <c r="O7">
        <v>550</v>
      </c>
      <c r="P7">
        <v>600</v>
      </c>
    </row>
    <row r="8" spans="1:16" x14ac:dyDescent="0.2">
      <c r="D8">
        <v>51</v>
      </c>
      <c r="E8">
        <v>51</v>
      </c>
      <c r="F8">
        <v>102</v>
      </c>
      <c r="G8">
        <v>153</v>
      </c>
      <c r="H8">
        <v>204</v>
      </c>
      <c r="I8">
        <v>255</v>
      </c>
      <c r="J8">
        <v>306</v>
      </c>
      <c r="K8">
        <v>357</v>
      </c>
      <c r="L8">
        <v>408</v>
      </c>
      <c r="M8">
        <v>459</v>
      </c>
      <c r="N8">
        <v>510</v>
      </c>
      <c r="O8">
        <v>561</v>
      </c>
      <c r="P8">
        <v>612</v>
      </c>
    </row>
    <row r="9" spans="1:16" x14ac:dyDescent="0.2">
      <c r="D9">
        <v>52</v>
      </c>
      <c r="E9">
        <v>52</v>
      </c>
      <c r="F9">
        <v>104</v>
      </c>
      <c r="G9">
        <v>156</v>
      </c>
      <c r="H9">
        <v>208</v>
      </c>
      <c r="I9">
        <v>260</v>
      </c>
      <c r="J9">
        <v>312</v>
      </c>
      <c r="K9">
        <v>364</v>
      </c>
      <c r="L9">
        <v>416</v>
      </c>
      <c r="M9">
        <v>468</v>
      </c>
      <c r="N9">
        <v>520</v>
      </c>
      <c r="O9">
        <v>572</v>
      </c>
      <c r="P9">
        <v>624</v>
      </c>
    </row>
    <row r="10" spans="1:16" x14ac:dyDescent="0.2">
      <c r="D10">
        <v>53</v>
      </c>
      <c r="E10">
        <v>53</v>
      </c>
      <c r="F10">
        <v>106</v>
      </c>
      <c r="G10">
        <v>159</v>
      </c>
      <c r="H10">
        <v>212</v>
      </c>
      <c r="I10">
        <v>265</v>
      </c>
      <c r="J10">
        <v>318</v>
      </c>
      <c r="K10">
        <v>371</v>
      </c>
      <c r="L10">
        <v>424</v>
      </c>
      <c r="M10">
        <v>477</v>
      </c>
      <c r="N10">
        <v>530</v>
      </c>
      <c r="O10">
        <v>583</v>
      </c>
      <c r="P10">
        <v>636</v>
      </c>
    </row>
    <row r="11" spans="1:16" x14ac:dyDescent="0.2">
      <c r="D11">
        <v>54</v>
      </c>
      <c r="E11">
        <v>54</v>
      </c>
      <c r="F11">
        <v>108</v>
      </c>
      <c r="G11">
        <v>162</v>
      </c>
      <c r="H11">
        <v>216</v>
      </c>
      <c r="I11">
        <v>270</v>
      </c>
      <c r="J11">
        <v>324</v>
      </c>
      <c r="K11">
        <v>378</v>
      </c>
      <c r="L11">
        <v>432</v>
      </c>
      <c r="M11">
        <v>486</v>
      </c>
      <c r="N11">
        <v>540</v>
      </c>
      <c r="O11">
        <v>594</v>
      </c>
      <c r="P11">
        <v>648</v>
      </c>
    </row>
    <row r="12" spans="1:16" x14ac:dyDescent="0.2">
      <c r="D12">
        <v>55</v>
      </c>
      <c r="E12">
        <v>55</v>
      </c>
      <c r="F12">
        <v>110</v>
      </c>
      <c r="G12">
        <v>165</v>
      </c>
      <c r="H12">
        <v>220</v>
      </c>
      <c r="I12">
        <v>275</v>
      </c>
      <c r="J12">
        <v>330</v>
      </c>
      <c r="K12">
        <v>385</v>
      </c>
      <c r="L12">
        <v>440</v>
      </c>
      <c r="M12">
        <v>495</v>
      </c>
      <c r="N12">
        <v>550</v>
      </c>
      <c r="O12">
        <v>605</v>
      </c>
      <c r="P12">
        <v>660</v>
      </c>
    </row>
    <row r="13" spans="1:16" x14ac:dyDescent="0.2">
      <c r="D13">
        <v>56</v>
      </c>
      <c r="E13">
        <v>56</v>
      </c>
      <c r="F13">
        <v>112</v>
      </c>
      <c r="G13">
        <v>168</v>
      </c>
      <c r="H13">
        <v>224</v>
      </c>
      <c r="I13">
        <v>280</v>
      </c>
      <c r="J13">
        <v>336</v>
      </c>
      <c r="K13">
        <v>392</v>
      </c>
      <c r="L13">
        <v>448</v>
      </c>
      <c r="M13">
        <v>504</v>
      </c>
      <c r="N13">
        <v>560</v>
      </c>
      <c r="O13">
        <v>616</v>
      </c>
      <c r="P13">
        <v>672</v>
      </c>
    </row>
    <row r="14" spans="1:16" x14ac:dyDescent="0.2">
      <c r="D14">
        <v>57</v>
      </c>
      <c r="E14">
        <v>57</v>
      </c>
      <c r="F14">
        <v>114</v>
      </c>
      <c r="G14">
        <v>171</v>
      </c>
      <c r="H14">
        <v>228</v>
      </c>
      <c r="I14">
        <v>285</v>
      </c>
      <c r="J14">
        <v>342</v>
      </c>
      <c r="K14">
        <v>399</v>
      </c>
      <c r="L14">
        <v>456</v>
      </c>
      <c r="M14">
        <v>513</v>
      </c>
      <c r="N14">
        <v>570</v>
      </c>
      <c r="O14">
        <v>627</v>
      </c>
      <c r="P14">
        <v>684</v>
      </c>
    </row>
    <row r="17" spans="4:4" x14ac:dyDescent="0.2">
      <c r="D17">
        <f>B1</f>
        <v>10</v>
      </c>
    </row>
    <row r="18" spans="4:4" x14ac:dyDescent="0.2">
      <c r="D18">
        <f t="dataTable" ref="D18:D26" dt2D="0" dtr="0" r1="G25" ca="1"/>
        <v>10</v>
      </c>
    </row>
    <row r="19" spans="4:4" x14ac:dyDescent="0.2">
      <c r="D19">
        <v>10</v>
      </c>
    </row>
    <row r="20" spans="4:4" x14ac:dyDescent="0.2">
      <c r="D20">
        <v>10</v>
      </c>
    </row>
    <row r="21" spans="4:4" x14ac:dyDescent="0.2">
      <c r="D21">
        <v>10</v>
      </c>
    </row>
    <row r="22" spans="4:4" x14ac:dyDescent="0.2">
      <c r="D22">
        <v>10</v>
      </c>
    </row>
    <row r="23" spans="4:4" x14ac:dyDescent="0.2">
      <c r="D23">
        <v>10</v>
      </c>
    </row>
    <row r="24" spans="4:4" x14ac:dyDescent="0.2">
      <c r="D24">
        <v>10</v>
      </c>
    </row>
    <row r="25" spans="4:4" x14ac:dyDescent="0.2">
      <c r="D25">
        <v>10</v>
      </c>
    </row>
    <row r="26" spans="4:4" x14ac:dyDescent="0.2">
      <c r="D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m8-1-montecarlo</vt:lpstr>
      <vt:lpstr>m8-bussimulation</vt:lpstr>
      <vt:lpstr>m8-data-table</vt:lpstr>
      <vt:lpstr>Outcome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#TU ANQI#</cp:lastModifiedBy>
  <dcterms:created xsi:type="dcterms:W3CDTF">2016-03-20T18:57:57Z</dcterms:created>
  <dcterms:modified xsi:type="dcterms:W3CDTF">2019-09-21T09:38:16Z</dcterms:modified>
</cp:coreProperties>
</file>