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ey_imac/Documents/CLOUD_GENIUS_CLASSES/PYTHON CLASS/"/>
    </mc:Choice>
  </mc:AlternateContent>
  <xr:revisionPtr revIDLastSave="0" documentId="13_ncr:1_{B722D40D-8077-0042-9074-81843D17424D}" xr6:coauthVersionLast="46" xr6:coauthVersionMax="46" xr10:uidLastSave="{00000000-0000-0000-0000-000000000000}"/>
  <bookViews>
    <workbookView xWindow="3260" yWindow="3640" windowWidth="26840" windowHeight="19380" xr2:uid="{046C0228-F258-6C40-9FBA-FA4C03EA4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32" i="1"/>
  <c r="J33" i="1"/>
  <c r="J26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I15" i="1"/>
  <c r="J15" i="1"/>
  <c r="H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D15" i="1"/>
  <c r="E15" i="1"/>
  <c r="C15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4" i="1"/>
  <c r="I4" i="1"/>
  <c r="J4" i="1"/>
</calcChain>
</file>

<file path=xl/sharedStrings.xml><?xml version="1.0" encoding="utf-8"?>
<sst xmlns="http://schemas.openxmlformats.org/spreadsheetml/2006/main" count="20" uniqueCount="8">
  <si>
    <t>B</t>
  </si>
  <si>
    <t>G</t>
  </si>
  <si>
    <t>R</t>
  </si>
  <si>
    <t>Coin No</t>
  </si>
  <si>
    <t>NORMALIZED BRIGHTNESS</t>
  </si>
  <si>
    <t>PERCENTAGE OF AVERAGE</t>
  </si>
  <si>
    <t>first differential</t>
  </si>
  <si>
    <t>second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</si>
</sst>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BGR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Sheet1!$D$4:$D$11</c:f>
              <c:numCache>
                <c:formatCode>General</c:formatCode>
                <c:ptCount val="8"/>
                <c:pt idx="0">
                  <c:v>68</c:v>
                </c:pt>
                <c:pt idx="1">
                  <c:v>114</c:v>
                </c:pt>
                <c:pt idx="2">
                  <c:v>130</c:v>
                </c:pt>
                <c:pt idx="3">
                  <c:v>57</c:v>
                </c:pt>
                <c:pt idx="4">
                  <c:v>47</c:v>
                </c:pt>
                <c:pt idx="5">
                  <c:v>68</c:v>
                </c:pt>
                <c:pt idx="6">
                  <c:v>41</c:v>
                </c:pt>
                <c:pt idx="7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6-E94F-A1E1-B0094B5A28EC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Sheet1!$E$4:$E$11</c:f>
              <c:numCache>
                <c:formatCode>General</c:formatCode>
                <c:ptCount val="8"/>
                <c:pt idx="0">
                  <c:v>83</c:v>
                </c:pt>
                <c:pt idx="1">
                  <c:v>124</c:v>
                </c:pt>
                <c:pt idx="2">
                  <c:v>144</c:v>
                </c:pt>
                <c:pt idx="3">
                  <c:v>66</c:v>
                </c:pt>
                <c:pt idx="4">
                  <c:v>54</c:v>
                </c:pt>
                <c:pt idx="5">
                  <c:v>88</c:v>
                </c:pt>
                <c:pt idx="6">
                  <c:v>49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6-E94F-A1E1-B0094B5A28EC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Sheet1!$F$4:$F$11</c:f>
              <c:numCache>
                <c:formatCode>General</c:formatCode>
                <c:ptCount val="8"/>
                <c:pt idx="0">
                  <c:v>109</c:v>
                </c:pt>
                <c:pt idx="1">
                  <c:v>127</c:v>
                </c:pt>
                <c:pt idx="2">
                  <c:v>155</c:v>
                </c:pt>
                <c:pt idx="3">
                  <c:v>91</c:v>
                </c:pt>
                <c:pt idx="4">
                  <c:v>74</c:v>
                </c:pt>
                <c:pt idx="5">
                  <c:v>136</c:v>
                </c:pt>
                <c:pt idx="6">
                  <c:v>76</c:v>
                </c:pt>
                <c:pt idx="7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6-E94F-A1E1-B0094B5A2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882175"/>
        <c:axId val="272857727"/>
      </c:barChart>
      <c:catAx>
        <c:axId val="2728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57727"/>
        <c:crosses val="autoZero"/>
        <c:auto val="1"/>
        <c:lblAlgn val="ctr"/>
        <c:lblOffset val="100"/>
        <c:noMultiLvlLbl val="0"/>
      </c:catAx>
      <c:valAx>
        <c:axId val="27285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Sheet1!$H$4:$H$11</c:f>
              <c:numCache>
                <c:formatCode>General</c:formatCode>
                <c:ptCount val="8"/>
                <c:pt idx="0">
                  <c:v>0.26153846153846155</c:v>
                </c:pt>
                <c:pt idx="1">
                  <c:v>0.31232876712328766</c:v>
                </c:pt>
                <c:pt idx="2">
                  <c:v>0.30303030303030304</c:v>
                </c:pt>
                <c:pt idx="3">
                  <c:v>0.26635514018691586</c:v>
                </c:pt>
                <c:pt idx="4">
                  <c:v>0.26857142857142857</c:v>
                </c:pt>
                <c:pt idx="5">
                  <c:v>0.23287671232876711</c:v>
                </c:pt>
                <c:pt idx="6">
                  <c:v>0.24698795180722891</c:v>
                </c:pt>
                <c:pt idx="7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D-554C-883C-EEAF1AB1035D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Sheet1!$I$4:$I$11</c:f>
              <c:numCache>
                <c:formatCode>General</c:formatCode>
                <c:ptCount val="8"/>
                <c:pt idx="0">
                  <c:v>0.31923076923076921</c:v>
                </c:pt>
                <c:pt idx="1">
                  <c:v>0.33972602739726027</c:v>
                </c:pt>
                <c:pt idx="2">
                  <c:v>0.33566433566433568</c:v>
                </c:pt>
                <c:pt idx="3">
                  <c:v>0.30841121495327101</c:v>
                </c:pt>
                <c:pt idx="4">
                  <c:v>0.30857142857142855</c:v>
                </c:pt>
                <c:pt idx="5">
                  <c:v>0.30136986301369861</c:v>
                </c:pt>
                <c:pt idx="6">
                  <c:v>0.29518072289156627</c:v>
                </c:pt>
                <c:pt idx="7">
                  <c:v>0.30364372469635625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D-554C-883C-EEAF1AB1035D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Sheet1!$J$4:$J$11</c:f>
              <c:numCache>
                <c:formatCode>General</c:formatCode>
                <c:ptCount val="8"/>
                <c:pt idx="0">
                  <c:v>0.41923076923076924</c:v>
                </c:pt>
                <c:pt idx="1">
                  <c:v>0.34794520547945207</c:v>
                </c:pt>
                <c:pt idx="2">
                  <c:v>0.36130536130536128</c:v>
                </c:pt>
                <c:pt idx="3">
                  <c:v>0.42523364485981308</c:v>
                </c:pt>
                <c:pt idx="4">
                  <c:v>0.42285714285714288</c:v>
                </c:pt>
                <c:pt idx="5">
                  <c:v>0.46575342465753422</c:v>
                </c:pt>
                <c:pt idx="6">
                  <c:v>0.45783132530120479</c:v>
                </c:pt>
                <c:pt idx="7">
                  <c:v>0.46558704453441296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D-554C-883C-EEAF1AB1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46559"/>
        <c:axId val="1711128495"/>
      </c:barChart>
      <c:catAx>
        <c:axId val="12384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128495"/>
        <c:crosses val="autoZero"/>
        <c:auto val="1"/>
        <c:lblAlgn val="ctr"/>
        <c:lblOffset val="100"/>
        <c:noMultiLvlLbl val="0"/>
      </c:catAx>
      <c:valAx>
        <c:axId val="171112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DIFFERENTIAL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Sheet1!$H$15:$H$22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0-C342-8EFA-EE61A001DC4D}"/>
            </c:ext>
          </c:extLst>
        </c:ser>
        <c:ser>
          <c:idx val="1"/>
          <c:order val="1"/>
          <c:tx>
            <c:strRef>
              <c:f>Sheet1!$I$14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Sheet1!$I$15:$I$22</c:f>
              <c:numCache>
                <c:formatCode>General</c:formatCode>
                <c:ptCount val="8"/>
                <c:pt idx="0">
                  <c:v>5.7692307692307629</c:v>
                </c:pt>
                <c:pt idx="1">
                  <c:v>2.7397260273972606</c:v>
                </c:pt>
                <c:pt idx="2">
                  <c:v>3.2634032634032621</c:v>
                </c:pt>
                <c:pt idx="3">
                  <c:v>4.2056074766355138</c:v>
                </c:pt>
                <c:pt idx="4">
                  <c:v>3.9999999999999964</c:v>
                </c:pt>
                <c:pt idx="5">
                  <c:v>6.8493150684931514</c:v>
                </c:pt>
                <c:pt idx="6">
                  <c:v>4.819277108433738</c:v>
                </c:pt>
                <c:pt idx="7">
                  <c:v>7.2874493927125492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0-C342-8EFA-EE61A001DC4D}"/>
            </c:ext>
          </c:extLst>
        </c:ser>
        <c:ser>
          <c:idx val="2"/>
          <c:order val="2"/>
          <c:tx>
            <c:strRef>
              <c:f>Sheet1!$J$14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Sheet1!$J$15:$J$22</c:f>
              <c:numCache>
                <c:formatCode>General</c:formatCode>
                <c:ptCount val="8"/>
                <c:pt idx="0">
                  <c:v>15.76923076923077</c:v>
                </c:pt>
                <c:pt idx="1">
                  <c:v>3.5616438356164366</c:v>
                </c:pt>
                <c:pt idx="2">
                  <c:v>5.8275058275058242</c:v>
                </c:pt>
                <c:pt idx="3">
                  <c:v>15.887850467289717</c:v>
                </c:pt>
                <c:pt idx="4">
                  <c:v>15.428571428571427</c:v>
                </c:pt>
                <c:pt idx="5">
                  <c:v>23.287671232876715</c:v>
                </c:pt>
                <c:pt idx="6">
                  <c:v>21.084337349397593</c:v>
                </c:pt>
                <c:pt idx="7">
                  <c:v>23.481781376518217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0-C342-8EFA-EE61A001D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48591"/>
        <c:axId val="116123679"/>
      </c:barChart>
      <c:catAx>
        <c:axId val="119248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23679"/>
        <c:crosses val="autoZero"/>
        <c:auto val="1"/>
        <c:lblAlgn val="ctr"/>
        <c:lblOffset val="100"/>
        <c:noMultiLvlLbl val="0"/>
      </c:catAx>
      <c:valAx>
        <c:axId val="11612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4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DIFFERENTIAL OF THE</a:t>
            </a:r>
            <a:r>
              <a:rPr lang="en-US" baseline="0"/>
              <a:t> BLUE CHANNEL AGAINST GREEN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Sheet1!$J$26:$J$33</c:f>
              <c:numCache>
                <c:formatCode>General</c:formatCode>
                <c:ptCount val="8"/>
                <c:pt idx="0">
                  <c:v>10.000000000000007</c:v>
                </c:pt>
                <c:pt idx="1">
                  <c:v>0.82191780821917604</c:v>
                </c:pt>
                <c:pt idx="2">
                  <c:v>2.5641025641025621</c:v>
                </c:pt>
                <c:pt idx="3">
                  <c:v>11.682242990654203</c:v>
                </c:pt>
                <c:pt idx="4">
                  <c:v>11.428571428571431</c:v>
                </c:pt>
                <c:pt idx="5">
                  <c:v>16.438356164383563</c:v>
                </c:pt>
                <c:pt idx="6">
                  <c:v>16.265060240963855</c:v>
                </c:pt>
                <c:pt idx="7">
                  <c:v>16.194331983805668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33-5342-998B-C6A667D9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496671"/>
        <c:axId val="273698351"/>
      </c:barChart>
      <c:catAx>
        <c:axId val="27449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698351"/>
        <c:crosses val="autoZero"/>
        <c:auto val="1"/>
        <c:lblAlgn val="ctr"/>
        <c:lblOffset val="100"/>
        <c:noMultiLvlLbl val="0"/>
      </c:catAx>
      <c:valAx>
        <c:axId val="2736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49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2</xdr:row>
      <xdr:rowOff>19050</xdr:rowOff>
    </xdr:from>
    <xdr:to>
      <xdr:col>16</xdr:col>
      <xdr:colOff>254000</xdr:colOff>
      <xdr:row>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DFBE0-5BC4-F048-81A9-7A42F462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622300</xdr:colOff>
      <xdr:row>9</xdr:row>
      <xdr:rowOff>273050</xdr:rowOff>
    </xdr:from>
    <xdr:to>
      <xdr:col>19</xdr:col>
      <xdr:colOff>596900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EA28F-6E3F-3548-8D04-5DBA88435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22</xdr:row>
      <xdr:rowOff>184150</xdr:rowOff>
    </xdr:from>
    <xdr:to>
      <xdr:col>19</xdr:col>
      <xdr:colOff>736600</xdr:colOff>
      <xdr:row>29</xdr:row>
      <xdr:rowOff>349250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140061-63F0-9D44-8E21-A15730C90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609600</xdr:colOff>
      <xdr:row>30</xdr:row>
      <xdr:rowOff>44450</xdr:rowOff>
    </xdr:from>
    <xdr:to>
      <xdr:col>19</xdr:col>
      <xdr:colOff>698500</xdr:colOff>
      <xdr:row>40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EBE207-FC5C-124B-AC26-021C78BC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95A3-4AD0-F942-A9D6-451F4F9F75D2}">
  <dimension ref="B2:J33"/>
  <sheetViews>
    <sheetView tabSelected="1" topLeftCell="B4" zoomScaleNormal="100" workbookViewId="0">
      <selection activeCell="H28" sqref="H28"/>
    </sheetView>
  </sheetViews>
  <sheetFormatPr baseColWidth="10" defaultRowHeight="29" x14ac:dyDescent="0.35"/>
  <cols>
    <col min="2" max="2" width="10.83203125" style="2"/>
    <col min="3" max="3" width="13.5" style="2" bestFit="1" customWidth="1"/>
    <col min="4" max="4" width="10.83203125" style="2"/>
  </cols>
  <sheetData>
    <row r="2" spans="3:10" x14ac:dyDescent="0.35">
      <c r="H2" s="3" t="s">
        <v>4</v>
      </c>
    </row>
    <row r="3" spans="3:10" x14ac:dyDescent="0.35">
      <c r="C3" s="1" t="s">
        <v>3</v>
      </c>
      <c r="D3" s="1" t="s">
        <v>0</v>
      </c>
      <c r="E3" s="1" t="s">
        <v>1</v>
      </c>
      <c r="F3" s="1" t="s">
        <v>2</v>
      </c>
      <c r="H3" s="1" t="s">
        <v>0</v>
      </c>
      <c r="I3" s="1" t="s">
        <v>1</v>
      </c>
      <c r="J3" s="1" t="s">
        <v>2</v>
      </c>
    </row>
    <row r="4" spans="3:10" x14ac:dyDescent="0.35">
      <c r="C4" s="2">
        <v>0</v>
      </c>
      <c r="D4" s="2">
        <v>68</v>
      </c>
      <c r="E4" s="2">
        <v>83</v>
      </c>
      <c r="F4" s="2">
        <v>109</v>
      </c>
      <c r="H4" s="2">
        <f>D4/SUM($D4:$F4)</f>
        <v>0.26153846153846155</v>
      </c>
      <c r="I4" s="2">
        <f t="shared" ref="I4:J4" si="0">E4/SUM($D4:$F4)</f>
        <v>0.31923076923076921</v>
      </c>
      <c r="J4" s="2">
        <f t="shared" si="0"/>
        <v>0.41923076923076924</v>
      </c>
    </row>
    <row r="5" spans="3:10" x14ac:dyDescent="0.35">
      <c r="C5" s="2">
        <v>1</v>
      </c>
      <c r="D5" s="2">
        <v>114</v>
      </c>
      <c r="E5" s="2">
        <v>124</v>
      </c>
      <c r="F5" s="2">
        <v>127</v>
      </c>
      <c r="H5" s="2">
        <f t="shared" ref="H5:H11" si="1">D5/SUM($D5:$F5)</f>
        <v>0.31232876712328766</v>
      </c>
      <c r="I5" s="2">
        <f t="shared" ref="I5:I11" si="2">E5/SUM($D5:$F5)</f>
        <v>0.33972602739726027</v>
      </c>
      <c r="J5" s="2">
        <f t="shared" ref="J5:J11" si="3">F5/SUM($D5:$F5)</f>
        <v>0.34794520547945207</v>
      </c>
    </row>
    <row r="6" spans="3:10" x14ac:dyDescent="0.35">
      <c r="C6" s="2">
        <v>2</v>
      </c>
      <c r="D6" s="2">
        <v>130</v>
      </c>
      <c r="E6" s="2">
        <v>144</v>
      </c>
      <c r="F6" s="2">
        <v>155</v>
      </c>
      <c r="H6" s="2">
        <f t="shared" si="1"/>
        <v>0.30303030303030304</v>
      </c>
      <c r="I6" s="2">
        <f t="shared" si="2"/>
        <v>0.33566433566433568</v>
      </c>
      <c r="J6" s="2">
        <f t="shared" si="3"/>
        <v>0.36130536130536128</v>
      </c>
    </row>
    <row r="7" spans="3:10" x14ac:dyDescent="0.35">
      <c r="C7" s="2">
        <v>3</v>
      </c>
      <c r="D7" s="2">
        <v>57</v>
      </c>
      <c r="E7" s="2">
        <v>66</v>
      </c>
      <c r="F7" s="2">
        <v>91</v>
      </c>
      <c r="H7" s="2">
        <f t="shared" si="1"/>
        <v>0.26635514018691586</v>
      </c>
      <c r="I7" s="2">
        <f t="shared" si="2"/>
        <v>0.30841121495327101</v>
      </c>
      <c r="J7" s="2">
        <f t="shared" si="3"/>
        <v>0.42523364485981308</v>
      </c>
    </row>
    <row r="8" spans="3:10" x14ac:dyDescent="0.35">
      <c r="C8" s="2">
        <v>4</v>
      </c>
      <c r="D8" s="2">
        <v>47</v>
      </c>
      <c r="E8" s="2">
        <v>54</v>
      </c>
      <c r="F8" s="2">
        <v>74</v>
      </c>
      <c r="H8" s="2">
        <f t="shared" si="1"/>
        <v>0.26857142857142857</v>
      </c>
      <c r="I8" s="2">
        <f t="shared" si="2"/>
        <v>0.30857142857142855</v>
      </c>
      <c r="J8" s="2">
        <f t="shared" si="3"/>
        <v>0.42285714285714288</v>
      </c>
    </row>
    <row r="9" spans="3:10" x14ac:dyDescent="0.35">
      <c r="C9" s="2">
        <v>5</v>
      </c>
      <c r="D9" s="2">
        <v>68</v>
      </c>
      <c r="E9" s="2">
        <v>88</v>
      </c>
      <c r="F9" s="2">
        <v>136</v>
      </c>
      <c r="H9" s="2">
        <f t="shared" si="1"/>
        <v>0.23287671232876711</v>
      </c>
      <c r="I9" s="2">
        <f t="shared" si="2"/>
        <v>0.30136986301369861</v>
      </c>
      <c r="J9" s="2">
        <f t="shared" si="3"/>
        <v>0.46575342465753422</v>
      </c>
    </row>
    <row r="10" spans="3:10" x14ac:dyDescent="0.35">
      <c r="C10" s="2">
        <v>6</v>
      </c>
      <c r="D10" s="2">
        <v>41</v>
      </c>
      <c r="E10" s="2">
        <v>49</v>
      </c>
      <c r="F10" s="2">
        <v>76</v>
      </c>
      <c r="H10" s="2">
        <f t="shared" si="1"/>
        <v>0.24698795180722891</v>
      </c>
      <c r="I10" s="2">
        <f t="shared" si="2"/>
        <v>0.29518072289156627</v>
      </c>
      <c r="J10" s="2">
        <f t="shared" si="3"/>
        <v>0.45783132530120479</v>
      </c>
    </row>
    <row r="11" spans="3:10" x14ac:dyDescent="0.35">
      <c r="C11" s="2">
        <v>7</v>
      </c>
      <c r="D11" s="2">
        <v>57</v>
      </c>
      <c r="E11" s="2">
        <v>75</v>
      </c>
      <c r="F11" s="2">
        <v>115</v>
      </c>
      <c r="H11" s="2">
        <f t="shared" si="1"/>
        <v>0.23076923076923078</v>
      </c>
      <c r="I11" s="2">
        <f t="shared" si="2"/>
        <v>0.30364372469635625</v>
      </c>
      <c r="J11" s="2">
        <f t="shared" si="3"/>
        <v>0.46558704453441296</v>
      </c>
    </row>
    <row r="13" spans="3:10" x14ac:dyDescent="0.35">
      <c r="C13" s="3" t="s">
        <v>5</v>
      </c>
      <c r="D13"/>
      <c r="H13" s="3" t="s">
        <v>6</v>
      </c>
    </row>
    <row r="14" spans="3:10" x14ac:dyDescent="0.35">
      <c r="C14" s="1" t="s">
        <v>0</v>
      </c>
      <c r="D14" s="1" t="s">
        <v>1</v>
      </c>
      <c r="E14" s="1" t="s">
        <v>2</v>
      </c>
      <c r="H14" s="1" t="s">
        <v>0</v>
      </c>
      <c r="I14" s="1" t="s">
        <v>1</v>
      </c>
      <c r="J14" s="1" t="s">
        <v>2</v>
      </c>
    </row>
    <row r="15" spans="3:10" x14ac:dyDescent="0.35">
      <c r="C15" s="2">
        <f>H4/SUM($H4:$J4)*100</f>
        <v>26.153846153846157</v>
      </c>
      <c r="D15" s="2">
        <f>I4/SUM($H4:$J4)*100</f>
        <v>31.92307692307692</v>
      </c>
      <c r="E15" s="2">
        <f>J4/SUM($H4:$J4)*100</f>
        <v>41.923076923076927</v>
      </c>
      <c r="H15">
        <f>C15-MIN($C15:$E15)</f>
        <v>0</v>
      </c>
      <c r="I15">
        <f t="shared" ref="I15:J15" si="4">D15-MIN($C15:$E15)</f>
        <v>5.7692307692307629</v>
      </c>
      <c r="J15">
        <f t="shared" si="4"/>
        <v>15.76923076923077</v>
      </c>
    </row>
    <row r="16" spans="3:10" x14ac:dyDescent="0.35">
      <c r="C16" s="2">
        <f>H5/SUM($H5:$J5)*100</f>
        <v>31.232876712328768</v>
      </c>
      <c r="D16" s="2">
        <f>I5/SUM($H5:$J5)*100</f>
        <v>33.972602739726028</v>
      </c>
      <c r="E16" s="2">
        <f>J5/SUM($H5:$J5)*100</f>
        <v>34.794520547945204</v>
      </c>
      <c r="H16">
        <f t="shared" ref="H16:H22" si="5">C16-MIN($C16:$E16)</f>
        <v>0</v>
      </c>
      <c r="I16">
        <f t="shared" ref="I16:I22" si="6">D16-MIN($C16:$E16)</f>
        <v>2.7397260273972606</v>
      </c>
      <c r="J16">
        <f t="shared" ref="J16:J22" si="7">E16-MIN($C16:$E16)</f>
        <v>3.5616438356164366</v>
      </c>
    </row>
    <row r="17" spans="3:10" x14ac:dyDescent="0.35">
      <c r="C17" s="2">
        <f>H6/SUM($H6:$J6)*100</f>
        <v>30.303030303030305</v>
      </c>
      <c r="D17" s="2">
        <f>I6/SUM($H6:$J6)*100</f>
        <v>33.566433566433567</v>
      </c>
      <c r="E17" s="2">
        <f>J6/SUM($H6:$J6)*100</f>
        <v>36.130536130536129</v>
      </c>
      <c r="H17">
        <f t="shared" si="5"/>
        <v>0</v>
      </c>
      <c r="I17">
        <f t="shared" si="6"/>
        <v>3.2634032634032621</v>
      </c>
      <c r="J17">
        <f t="shared" si="7"/>
        <v>5.8275058275058242</v>
      </c>
    </row>
    <row r="18" spans="3:10" x14ac:dyDescent="0.35">
      <c r="C18" s="2">
        <f>H7/SUM($H7:$J7)*100</f>
        <v>26.635514018691588</v>
      </c>
      <c r="D18" s="2">
        <f>I7/SUM($H7:$J7)*100</f>
        <v>30.841121495327101</v>
      </c>
      <c r="E18" s="2">
        <f>J7/SUM($H7:$J7)*100</f>
        <v>42.523364485981304</v>
      </c>
      <c r="H18">
        <f t="shared" si="5"/>
        <v>0</v>
      </c>
      <c r="I18">
        <f t="shared" si="6"/>
        <v>4.2056074766355138</v>
      </c>
      <c r="J18">
        <f t="shared" si="7"/>
        <v>15.887850467289717</v>
      </c>
    </row>
    <row r="19" spans="3:10" x14ac:dyDescent="0.35">
      <c r="C19" s="2">
        <f>H8/SUM($H8:$J8)*100</f>
        <v>26.857142857142858</v>
      </c>
      <c r="D19" s="2">
        <f>I8/SUM($H8:$J8)*100</f>
        <v>30.857142857142854</v>
      </c>
      <c r="E19" s="2">
        <f>J8/SUM($H8:$J8)*100</f>
        <v>42.285714285714285</v>
      </c>
      <c r="H19">
        <f t="shared" si="5"/>
        <v>0</v>
      </c>
      <c r="I19">
        <f t="shared" si="6"/>
        <v>3.9999999999999964</v>
      </c>
      <c r="J19">
        <f t="shared" si="7"/>
        <v>15.428571428571427</v>
      </c>
    </row>
    <row r="20" spans="3:10" x14ac:dyDescent="0.35">
      <c r="C20" s="2">
        <f>H9/SUM($H9:$J9)*100</f>
        <v>23.287671232876715</v>
      </c>
      <c r="D20" s="2">
        <f>I9/SUM($H9:$J9)*100</f>
        <v>30.136986301369866</v>
      </c>
      <c r="E20" s="2">
        <f>J9/SUM($H9:$J9)*100</f>
        <v>46.57534246575343</v>
      </c>
      <c r="H20">
        <f t="shared" si="5"/>
        <v>0</v>
      </c>
      <c r="I20">
        <f t="shared" si="6"/>
        <v>6.8493150684931514</v>
      </c>
      <c r="J20">
        <f t="shared" si="7"/>
        <v>23.287671232876715</v>
      </c>
    </row>
    <row r="21" spans="3:10" x14ac:dyDescent="0.35">
      <c r="C21" s="2">
        <f>H10/SUM($H10:$J10)*100</f>
        <v>24.69879518072289</v>
      </c>
      <c r="D21" s="2">
        <f>I10/SUM($H10:$J10)*100</f>
        <v>29.518072289156628</v>
      </c>
      <c r="E21" s="2">
        <f>J10/SUM($H10:$J10)*100</f>
        <v>45.783132530120483</v>
      </c>
      <c r="H21">
        <f t="shared" si="5"/>
        <v>0</v>
      </c>
      <c r="I21">
        <f t="shared" si="6"/>
        <v>4.819277108433738</v>
      </c>
      <c r="J21">
        <f t="shared" si="7"/>
        <v>21.084337349397593</v>
      </c>
    </row>
    <row r="22" spans="3:10" x14ac:dyDescent="0.35">
      <c r="C22" s="2">
        <f>H11/SUM($H11:$J11)*100</f>
        <v>23.076923076923077</v>
      </c>
      <c r="D22" s="2">
        <f>I11/SUM($H11:$J11)*100</f>
        <v>30.364372469635626</v>
      </c>
      <c r="E22" s="2">
        <f>J11/SUM($H11:$J11)*100</f>
        <v>46.558704453441294</v>
      </c>
      <c r="H22">
        <f t="shared" si="5"/>
        <v>0</v>
      </c>
      <c r="I22">
        <f t="shared" si="6"/>
        <v>7.2874493927125492</v>
      </c>
      <c r="J22">
        <f t="shared" si="7"/>
        <v>23.481781376518217</v>
      </c>
    </row>
    <row r="24" spans="3:10" x14ac:dyDescent="0.35">
      <c r="H24" s="3" t="s">
        <v>7</v>
      </c>
    </row>
    <row r="25" spans="3:10" x14ac:dyDescent="0.35">
      <c r="H25" s="1" t="s">
        <v>0</v>
      </c>
      <c r="I25" s="1" t="s">
        <v>1</v>
      </c>
      <c r="J25" s="1" t="s">
        <v>2</v>
      </c>
    </row>
    <row r="26" spans="3:10" x14ac:dyDescent="0.35">
      <c r="J26">
        <f>J15-I15</f>
        <v>10.000000000000007</v>
      </c>
    </row>
    <row r="27" spans="3:10" x14ac:dyDescent="0.35">
      <c r="J27">
        <f t="shared" ref="J27:J33" si="8">J16-I16</f>
        <v>0.82191780821917604</v>
      </c>
    </row>
    <row r="28" spans="3:10" x14ac:dyDescent="0.35">
      <c r="J28">
        <f t="shared" si="8"/>
        <v>2.5641025641025621</v>
      </c>
    </row>
    <row r="29" spans="3:10" x14ac:dyDescent="0.35">
      <c r="J29">
        <f t="shared" si="8"/>
        <v>11.682242990654203</v>
      </c>
    </row>
    <row r="30" spans="3:10" x14ac:dyDescent="0.35">
      <c r="J30">
        <f t="shared" si="8"/>
        <v>11.428571428571431</v>
      </c>
    </row>
    <row r="31" spans="3:10" x14ac:dyDescent="0.35">
      <c r="J31">
        <f t="shared" si="8"/>
        <v>16.438356164383563</v>
      </c>
    </row>
    <row r="32" spans="3:10" x14ac:dyDescent="0.35">
      <c r="J32">
        <f t="shared" si="8"/>
        <v>16.265060240963855</v>
      </c>
    </row>
    <row r="33" spans="10:10" x14ac:dyDescent="0.35">
      <c r="J33">
        <f t="shared" si="8"/>
        <v>16.194331983805668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N Smirnov</dc:creator>
  <cp:lastModifiedBy>Alexey N Smirnov</cp:lastModifiedBy>
  <dcterms:created xsi:type="dcterms:W3CDTF">2020-12-16T23:35:17Z</dcterms:created>
  <dcterms:modified xsi:type="dcterms:W3CDTF">2020-12-17T19:18:44Z</dcterms:modified>
</cp:coreProperties>
</file>