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 Ansari\Documents\"/>
    </mc:Choice>
  </mc:AlternateContent>
  <xr:revisionPtr revIDLastSave="0" documentId="8_{A462B8CC-5025-4D78-BC85-F83F6E76AE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ders" sheetId="1" r:id="rId1"/>
  </sheets>
  <definedNames>
    <definedName name="_xlnm._FilterDatabase" localSheetId="0" hidden="1">Orders!$A$1:$N$99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2" i="1"/>
  <c r="P97" i="1"/>
  <c r="P98" i="1"/>
  <c r="P99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</calcChain>
</file>

<file path=xl/sharedStrings.xml><?xml version="1.0" encoding="utf-8"?>
<sst xmlns="http://schemas.openxmlformats.org/spreadsheetml/2006/main" count="800" uniqueCount="245">
  <si>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</si>
  <si>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</si>
  <si>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</si>
  <si>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</si>
  <si>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</si>
  <si>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</si>
  <si>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</si>
  <si>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</si>
  <si>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</si>
  <si>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</si>
  <si>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</si>
  <si>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</si>
  <si>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</si>
  <si>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</si>
  <si>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</si>
  <si>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</si>
  <si>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VEN02</t>
  </si>
  <si>
    <t>CG-12520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</si>
  <si>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</si>
  <si>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</si>
  <si>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</si>
  <si>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</si>
  <si>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</si>
  <si>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</si>
  <si>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</si>
  <si>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</si>
  <si>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</si>
  <si>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</si>
  <si>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</si>
  <si>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</si>
  <si>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</si>
  <si>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</si>
  <si>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</si>
  <si>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</si>
  <si>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</si>
  <si>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</si>
  <si>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</si>
  <si>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</si>
  <si>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</si>
  <si>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</si>
  <si>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</si>
  <si>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</si>
  <si>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</si>
  <si>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</si>
  <si>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</si>
  <si>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</si>
  <si>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</si>
  <si>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</si>
  <si>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</si>
  <si>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</si>
  <si>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</si>
  <si>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</si>
  <si>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</si>
  <si>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</si>
  <si>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</si>
  <si>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</si>
  <si>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</si>
  <si>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</si>
  <si>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VEN03</t>
  </si>
  <si>
    <t>TEC-PH-10002033</t>
  </si>
  <si>
    <t>CA-2017-114412</t>
  </si>
  <si>
    <t>AA-10480</t>
  </si>
  <si>
    <t>OFF-PA-10002365</t>
  </si>
  <si>
    <t>Paper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</si>
  <si>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</si>
  <si>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</si>
  <si>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</si>
  <si>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</si>
  <si>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</si>
  <si>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</si>
  <si>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</si>
  <si>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</si>
  <si>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</si>
  <si>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</si>
  <si>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</si>
  <si>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</si>
  <si>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</si>
  <si>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</si>
  <si>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</si>
  <si>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</si>
  <si>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</si>
  <si>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</si>
  <si>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</si>
  <si>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</si>
  <si>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</si>
  <si>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</si>
  <si>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</si>
  <si>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</si>
  <si>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</si>
  <si>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</si>
  <si>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</si>
  <si>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</si>
  <si>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</si>
  <si>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</si>
  <si>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</si>
  <si>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</si>
  <si>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Accessories</t>
  </si>
  <si>
    <t>US-2015-150630</t>
  </si>
  <si>
    <t>TB-21520</t>
  </si>
  <si>
    <t>FUR-BO-10004834</t>
  </si>
  <si>
    <t>OFF-BI-10000474</t>
  </si>
  <si>
    <t>FUR-FU-10004848</t>
  </si>
  <si>
    <t>OFF-EN-10001509</t>
  </si>
  <si>
    <t>Envelopes</t>
  </si>
  <si>
    <t>Prod353</t>
  </si>
  <si>
    <t>OFF-AR-10004042</t>
  </si>
  <si>
    <t>OFF-BI-10001525</t>
  </si>
  <si>
    <t>OFF-AR-10001683</t>
  </si>
  <si>
    <t>CA-2017-107727</t>
  </si>
  <si>
    <t>MA-17560</t>
  </si>
  <si>
    <t>OFF-PA-10000249</t>
  </si>
  <si>
    <t>Prod998</t>
  </si>
  <si>
    <t>CA-2016-117590</t>
  </si>
  <si>
    <t>First Class</t>
  </si>
  <si>
    <t>GH-14485</t>
  </si>
  <si>
    <t>TEC-PH-10004977</t>
  </si>
  <si>
    <t>Prod154</t>
  </si>
  <si>
    <t>FUR-FU-10003664</t>
  </si>
  <si>
    <t>CA-2015-117415</t>
  </si>
  <si>
    <t>SN-20710</t>
  </si>
  <si>
    <t>OFF-EN-10002986</t>
  </si>
  <si>
    <t>FUR-BO-10002545</t>
  </si>
  <si>
    <t>FUR-CH-10004218</t>
  </si>
  <si>
    <t>TEC-PH-10000486</t>
  </si>
  <si>
    <t>CA-2017-120999</t>
  </si>
  <si>
    <t>LC-16930</t>
  </si>
  <si>
    <t>TEC-PH-10004093</t>
  </si>
  <si>
    <t>CA-2016-101343</t>
  </si>
  <si>
    <t>RA-19885</t>
  </si>
  <si>
    <t>OFF-ST-10003479</t>
  </si>
  <si>
    <t>CA-2017-139619</t>
  </si>
  <si>
    <t>ES-14080</t>
  </si>
  <si>
    <t>OFF-ST-10003282</t>
  </si>
  <si>
    <t>CA-2016-118255</t>
  </si>
  <si>
    <t>ON-18715</t>
  </si>
  <si>
    <t>TEC-AC-10000171</t>
  </si>
  <si>
    <t>OFF-BI-10003291</t>
  </si>
  <si>
    <t>CA-2014-146703</t>
  </si>
  <si>
    <t>PO-18865</t>
  </si>
  <si>
    <t>OFF-ST-10001713</t>
  </si>
  <si>
    <t>CA-2016-169194</t>
  </si>
  <si>
    <t>LH-16900</t>
  </si>
  <si>
    <t>TEC-AC-10002167</t>
  </si>
  <si>
    <t>TEC-PH-10003988</t>
  </si>
  <si>
    <t>CA-2015-115742</t>
  </si>
  <si>
    <t>DP-13000</t>
  </si>
  <si>
    <t>OFF-BI-10004410</t>
  </si>
  <si>
    <t>OFF-LA-10002762</t>
  </si>
  <si>
    <t>FUR-FU-10001706</t>
  </si>
  <si>
    <t>FUR-CH-10003061</t>
  </si>
  <si>
    <t>CA-2016-105816</t>
  </si>
  <si>
    <t>JM-15265</t>
  </si>
  <si>
    <t>OFF-FA-10000304</t>
  </si>
  <si>
    <t>Fasteners</t>
  </si>
  <si>
    <t>TEC-PH-10002447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</si>
  <si>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</si>
  <si>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</si>
  <si>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</si>
  <si>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</si>
  <si>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</si>
  <si>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</si>
  <si>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</si>
  <si>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</si>
  <si>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</si>
  <si>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</si>
  <si>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</si>
  <si>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Prod1460</t>
  </si>
  <si>
    <t>OFF-BI-10001078</t>
  </si>
  <si>
    <t>OFF-PA-10003892</t>
  </si>
  <si>
    <t>Prod1663</t>
  </si>
  <si>
    <t>FUR-FU-10000397</t>
  </si>
  <si>
    <t>US-2015-164175</t>
  </si>
  <si>
    <t>PS-18970</t>
  </si>
  <si>
    <t>FUR-CH-10001146</t>
  </si>
  <si>
    <t>CA-2014-106376</t>
  </si>
  <si>
    <t>BS-11590</t>
  </si>
  <si>
    <t>OFF-AR-10002671</t>
  </si>
  <si>
    <t>TEC-PH-10002726</t>
  </si>
  <si>
    <t>CA-2016-119823</t>
  </si>
  <si>
    <t>KD-16270</t>
  </si>
  <si>
    <t>OFF-PA-10000482</t>
  </si>
  <si>
    <t>CA-2016-106075</t>
  </si>
  <si>
    <t>HM-14980</t>
  </si>
  <si>
    <t>OFF-BI-10004654</t>
  </si>
  <si>
    <t>CA-2017-114440</t>
  </si>
  <si>
    <t>OFF-PA-10004675</t>
  </si>
  <si>
    <t>US-2015-134026</t>
  </si>
  <si>
    <t>JE-15745</t>
  </si>
  <si>
    <t>FUR-CH-10000513</t>
  </si>
  <si>
    <t>FUR-FU-10003708</t>
  </si>
  <si>
    <t>OFF-ST-10004123</t>
  </si>
  <si>
    <t>US-2017-118038</t>
  </si>
  <si>
    <t>KB-16600</t>
  </si>
  <si>
    <t>OFF-BI-10004182</t>
  </si>
  <si>
    <t>FUR-FU-10000260</t>
  </si>
  <si>
    <t>OFF-ST-10000615</t>
  </si>
  <si>
    <t>US-2014-147606</t>
  </si>
  <si>
    <t>FUR-FU-10003194</t>
  </si>
  <si>
    <t>CA-2016-127208</t>
  </si>
  <si>
    <t>SC-20770</t>
  </si>
  <si>
    <t>OFF-AP-10002118</t>
  </si>
  <si>
    <t>OFF-BI-10002309</t>
  </si>
  <si>
    <t>CA-2014-139451</t>
  </si>
  <si>
    <t>DN-13690</t>
  </si>
  <si>
    <t>OFF-AR-10002053</t>
  </si>
  <si>
    <t>OFF-ST-10002370</t>
  </si>
  <si>
    <t>CA-2015-149734</t>
  </si>
  <si>
    <t>JC-16105</t>
  </si>
  <si>
    <t>OFF-EN-10000927</t>
  </si>
  <si>
    <t>US-2017-119662</t>
  </si>
  <si>
    <t>CS-12400</t>
  </si>
  <si>
    <t>OFF-ST-10003656</t>
  </si>
  <si>
    <t>CA-2017-140088</t>
  </si>
  <si>
    <t>FUR-CH-10000863</t>
  </si>
  <si>
    <t>CA-2017-155558</t>
  </si>
  <si>
    <t>PG-18895</t>
  </si>
  <si>
    <t>TEC-AC-10001998</t>
  </si>
  <si>
    <t>OFF-LA-10000134</t>
  </si>
  <si>
    <t>CA-2016-159695</t>
  </si>
  <si>
    <t>GM-14455</t>
  </si>
  <si>
    <t>OFF-ST-10003442</t>
  </si>
  <si>
    <t>CA-2016-109806</t>
  </si>
  <si>
    <t>JS-15685</t>
  </si>
  <si>
    <t>OFF-AR-10004930</t>
  </si>
  <si>
    <t>OFF-PA-10000304</t>
  </si>
  <si>
    <t>CA-2015-149587</t>
  </si>
  <si>
    <t>KB-16315</t>
  </si>
  <si>
    <t>OFF-PA-10003177</t>
  </si>
  <si>
    <t>Prod1483</t>
  </si>
  <si>
    <t>FUR-FU-10003799</t>
  </si>
  <si>
    <t>OFF-BI-10002852</t>
  </si>
  <si>
    <t>US-2017-109484</t>
  </si>
  <si>
    <t>RB-19705</t>
  </si>
  <si>
    <t>OFF-BI-10004738</t>
  </si>
  <si>
    <t>CA-2017-161018</t>
  </si>
  <si>
    <t>PN-18775</t>
  </si>
  <si>
    <t>FUR-FU-10000629</t>
  </si>
  <si>
    <t>CA-2017-157833</t>
  </si>
  <si>
    <t>KD-16345</t>
  </si>
  <si>
    <t>OFF-BI-10001721</t>
  </si>
  <si>
    <t>CA-2016-149223</t>
  </si>
  <si>
    <t>ER-13855</t>
  </si>
  <si>
    <t>OFF-AP-10000358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</si>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</sst>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14" fontId="0" fillId="34" borderId="10" xfId="0" applyNumberFormat="1" applyFill="1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"/>
  <sheetViews>
    <sheetView tabSelected="1" topLeftCell="C1" workbookViewId="0">
      <selection activeCell="P1" sqref="P1"/>
    </sheetView>
  </sheetViews>
  <sheetFormatPr defaultRowHeight="15" x14ac:dyDescent="0.25"/>
  <cols>
    <col min="1" max="1" width="9" style="1" bestFit="1" customWidth="1"/>
    <col min="2" max="2" width="14.42578125" style="1" bestFit="1" customWidth="1"/>
    <col min="3" max="3" width="11" style="3" bestFit="1" customWidth="1"/>
    <col min="4" max="4" width="13.140625" style="3" bestFit="1" customWidth="1"/>
    <col min="5" max="5" width="11" style="3" bestFit="1" customWidth="1"/>
    <col min="6" max="6" width="13.42578125" style="3" bestFit="1" customWidth="1"/>
    <col min="7" max="7" width="16.140625" style="3" bestFit="1" customWidth="1"/>
    <col min="8" max="8" width="13.140625" style="3" bestFit="1" customWidth="1"/>
    <col min="9" max="9" width="14.140625" style="3" bestFit="1" customWidth="1"/>
    <col min="10" max="10" width="14.85546875" style="3" bestFit="1" customWidth="1"/>
    <col min="11" max="11" width="9.85546875" style="3" bestFit="1" customWidth="1"/>
    <col min="12" max="12" width="10.28515625" style="3" bestFit="1" customWidth="1"/>
    <col min="13" max="14" width="10.42578125" style="3" bestFit="1" customWidth="1"/>
    <col min="15" max="15" width="9.140625" style="1"/>
    <col min="16" max="16" width="9.140625" style="6"/>
    <col min="17" max="17" width="9.140625" style="7"/>
    <col min="18" max="16384" width="9.140625" style="1"/>
  </cols>
  <sheetData>
    <row r="1" spans="1:17" x14ac:dyDescent="0.25">
      <c r="A1" s="2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P1" s="5" t="s">
        <v>243</v>
      </c>
      <c r="Q1" s="5" t="s">
        <v>244</v>
      </c>
    </row>
    <row r="2" spans="1:17" x14ac:dyDescent="0.25">
      <c r="A2" s="1">
        <v>2</v>
      </c>
      <c r="B2" s="1" t="s">
        <v>14</v>
      </c>
      <c r="C2" s="4">
        <v>42685</v>
      </c>
      <c r="D2" s="3" t="s">
        <v>15</v>
      </c>
      <c r="E2" s="3" t="s">
        <v>16</v>
      </c>
      <c r="F2" s="3" t="s">
        <v>17</v>
      </c>
      <c r="G2" s="3" t="s">
        <v>21</v>
      </c>
      <c r="H2" s="3" t="s">
        <v>18</v>
      </c>
      <c r="I2" s="3" t="s">
        <v>22</v>
      </c>
      <c r="J2" s="3" t="s">
        <v>23</v>
      </c>
      <c r="K2" s="3">
        <v>731.94</v>
      </c>
      <c r="L2" s="3">
        <v>3</v>
      </c>
      <c r="M2" s="3">
        <v>0</v>
      </c>
      <c r="N2" s="3">
        <v>219.58199999999999</v>
      </c>
      <c r="P2" s="6">
        <f t="shared" ref="P2:P65" si="0">IF(D2="Same Day",K2*20%,IF(D2="First Class",K2*10%,IF(D2="Standard Class",K2*5%,0)))</f>
        <v>0</v>
      </c>
      <c r="Q2" s="7">
        <f>(K2-N2)*(1+P2)</f>
        <v>512.35800000000006</v>
      </c>
    </row>
    <row r="3" spans="1:17" x14ac:dyDescent="0.25">
      <c r="A3" s="1">
        <v>3</v>
      </c>
      <c r="B3" s="1" t="s">
        <v>24</v>
      </c>
      <c r="C3" s="4">
        <v>42537</v>
      </c>
      <c r="D3" s="3" t="s">
        <v>15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>
        <v>14.62</v>
      </c>
      <c r="L3" s="3">
        <v>2</v>
      </c>
      <c r="M3" s="3">
        <v>0</v>
      </c>
      <c r="N3" s="3">
        <v>6.8714000000000004</v>
      </c>
      <c r="P3" s="6">
        <f t="shared" si="0"/>
        <v>0</v>
      </c>
      <c r="Q3" s="7">
        <f t="shared" ref="Q3:Q66" si="1">(K3-N3)*(1+P3)</f>
        <v>7.7485999999999988</v>
      </c>
    </row>
    <row r="4" spans="1:17" x14ac:dyDescent="0.25">
      <c r="A4" s="1">
        <v>4</v>
      </c>
      <c r="B4" s="1" t="s">
        <v>31</v>
      </c>
      <c r="C4" s="4">
        <v>42295</v>
      </c>
      <c r="D4" s="3" t="s">
        <v>32</v>
      </c>
      <c r="E4" s="3" t="s">
        <v>33</v>
      </c>
      <c r="F4" s="3" t="s">
        <v>34</v>
      </c>
      <c r="G4" s="3" t="s">
        <v>35</v>
      </c>
      <c r="H4" s="3" t="s">
        <v>18</v>
      </c>
      <c r="I4" s="3" t="s">
        <v>36</v>
      </c>
      <c r="J4" s="3" t="s">
        <v>37</v>
      </c>
      <c r="K4" s="3">
        <v>957.57749999999999</v>
      </c>
      <c r="L4" s="3">
        <v>5</v>
      </c>
      <c r="M4" s="3">
        <v>0.45</v>
      </c>
      <c r="N4" s="3">
        <v>-383.03100000000001</v>
      </c>
      <c r="P4" s="6">
        <f t="shared" si="0"/>
        <v>47.878875000000001</v>
      </c>
      <c r="Q4" s="7">
        <f t="shared" si="1"/>
        <v>65527.435295437506</v>
      </c>
    </row>
    <row r="5" spans="1:17" x14ac:dyDescent="0.25">
      <c r="A5" s="1">
        <v>5</v>
      </c>
      <c r="B5" s="1" t="s">
        <v>31</v>
      </c>
      <c r="C5" s="4">
        <v>42295</v>
      </c>
      <c r="D5" s="3" t="s">
        <v>32</v>
      </c>
      <c r="E5" s="3" t="s">
        <v>16</v>
      </c>
      <c r="F5" s="3" t="s">
        <v>34</v>
      </c>
      <c r="G5" s="3" t="s">
        <v>38</v>
      </c>
      <c r="H5" s="3" t="s">
        <v>28</v>
      </c>
      <c r="I5" s="3" t="s">
        <v>39</v>
      </c>
      <c r="J5" s="3" t="s">
        <v>40</v>
      </c>
      <c r="K5" s="3">
        <v>22.367999999999999</v>
      </c>
      <c r="L5" s="3">
        <v>2</v>
      </c>
      <c r="M5" s="3">
        <v>0.2</v>
      </c>
      <c r="N5" s="3">
        <v>2.5164</v>
      </c>
      <c r="P5" s="6">
        <f t="shared" si="0"/>
        <v>1.1184000000000001</v>
      </c>
      <c r="Q5" s="7">
        <f t="shared" si="1"/>
        <v>42.053629440000002</v>
      </c>
    </row>
    <row r="6" spans="1:17" x14ac:dyDescent="0.25">
      <c r="A6" s="1">
        <v>6</v>
      </c>
      <c r="B6" s="1" t="s">
        <v>41</v>
      </c>
      <c r="C6" s="4">
        <v>41804</v>
      </c>
      <c r="D6" s="3" t="s">
        <v>32</v>
      </c>
      <c r="E6" s="3" t="s">
        <v>33</v>
      </c>
      <c r="F6" s="3" t="s">
        <v>42</v>
      </c>
      <c r="G6" s="3" t="s">
        <v>43</v>
      </c>
      <c r="H6" s="3" t="s">
        <v>18</v>
      </c>
      <c r="I6" s="3" t="s">
        <v>44</v>
      </c>
      <c r="J6" s="3" t="s">
        <v>37</v>
      </c>
      <c r="K6" s="3">
        <v>48.86</v>
      </c>
      <c r="L6" s="3">
        <v>7</v>
      </c>
      <c r="M6" s="3">
        <v>0</v>
      </c>
      <c r="N6" s="3">
        <v>14.1694</v>
      </c>
      <c r="P6" s="6">
        <f t="shared" si="0"/>
        <v>2.4430000000000001</v>
      </c>
      <c r="Q6" s="7">
        <f t="shared" si="1"/>
        <v>119.43973580000001</v>
      </c>
    </row>
    <row r="7" spans="1:17" x14ac:dyDescent="0.25">
      <c r="A7" s="1">
        <v>7</v>
      </c>
      <c r="B7" s="1" t="s">
        <v>41</v>
      </c>
      <c r="C7" s="4">
        <v>41804</v>
      </c>
      <c r="D7" s="3" t="s">
        <v>32</v>
      </c>
      <c r="E7" s="3" t="s">
        <v>45</v>
      </c>
      <c r="F7" s="3" t="s">
        <v>42</v>
      </c>
      <c r="G7" s="3" t="s">
        <v>46</v>
      </c>
      <c r="H7" s="3" t="s">
        <v>28</v>
      </c>
      <c r="I7" s="3" t="s">
        <v>47</v>
      </c>
      <c r="J7" s="3" t="s">
        <v>37</v>
      </c>
      <c r="K7" s="3">
        <v>7.28</v>
      </c>
      <c r="L7" s="3">
        <v>4</v>
      </c>
      <c r="M7" s="3">
        <v>0</v>
      </c>
      <c r="N7" s="3">
        <v>1.9656</v>
      </c>
      <c r="P7" s="6">
        <f t="shared" si="0"/>
        <v>0.36400000000000005</v>
      </c>
      <c r="Q7" s="7">
        <f t="shared" si="1"/>
        <v>7.2488416000000004</v>
      </c>
    </row>
    <row r="8" spans="1:17" x14ac:dyDescent="0.25">
      <c r="A8" s="1">
        <v>8</v>
      </c>
      <c r="B8" s="1" t="s">
        <v>41</v>
      </c>
      <c r="C8" s="4">
        <v>41804</v>
      </c>
      <c r="D8" s="3" t="s">
        <v>32</v>
      </c>
      <c r="E8" s="3" t="s">
        <v>45</v>
      </c>
      <c r="F8" s="3" t="s">
        <v>42</v>
      </c>
      <c r="G8" s="3" t="s">
        <v>48</v>
      </c>
      <c r="H8" s="3" t="s">
        <v>49</v>
      </c>
      <c r="I8" s="3" t="s">
        <v>50</v>
      </c>
      <c r="J8" s="3" t="s">
        <v>51</v>
      </c>
      <c r="K8" s="3">
        <v>907.15200000000004</v>
      </c>
      <c r="L8" s="3">
        <v>6</v>
      </c>
      <c r="M8" s="3">
        <v>0.2</v>
      </c>
      <c r="N8" s="3">
        <v>90.715199999999996</v>
      </c>
      <c r="P8" s="6">
        <f t="shared" si="0"/>
        <v>45.357600000000005</v>
      </c>
      <c r="Q8" s="7">
        <f t="shared" si="1"/>
        <v>37848.050599680006</v>
      </c>
    </row>
    <row r="9" spans="1:17" x14ac:dyDescent="0.25">
      <c r="A9" s="1">
        <v>9</v>
      </c>
      <c r="B9" s="1" t="s">
        <v>41</v>
      </c>
      <c r="C9" s="4">
        <v>41804</v>
      </c>
      <c r="D9" s="3" t="s">
        <v>32</v>
      </c>
      <c r="E9" s="3" t="s">
        <v>33</v>
      </c>
      <c r="F9" s="3" t="s">
        <v>42</v>
      </c>
      <c r="G9" s="3" t="s">
        <v>52</v>
      </c>
      <c r="H9" s="3" t="s">
        <v>28</v>
      </c>
      <c r="I9" s="3" t="s">
        <v>53</v>
      </c>
      <c r="J9" s="3" t="s">
        <v>54</v>
      </c>
      <c r="K9" s="3">
        <v>18.504000000000001</v>
      </c>
      <c r="L9" s="3">
        <v>3</v>
      </c>
      <c r="M9" s="3">
        <v>0.2</v>
      </c>
      <c r="N9" s="3">
        <v>5.7824999999999998</v>
      </c>
      <c r="P9" s="6">
        <f t="shared" si="0"/>
        <v>0.92520000000000013</v>
      </c>
      <c r="Q9" s="7">
        <f t="shared" si="1"/>
        <v>24.491431800000008</v>
      </c>
    </row>
    <row r="10" spans="1:17" x14ac:dyDescent="0.25">
      <c r="A10" s="1">
        <v>10</v>
      </c>
      <c r="B10" s="1" t="s">
        <v>41</v>
      </c>
      <c r="C10" s="4">
        <v>41804</v>
      </c>
      <c r="D10" s="3" t="s">
        <v>32</v>
      </c>
      <c r="E10" s="3" t="s">
        <v>45</v>
      </c>
      <c r="F10" s="3" t="s">
        <v>42</v>
      </c>
      <c r="G10" s="3" t="s">
        <v>55</v>
      </c>
      <c r="H10" s="3" t="s">
        <v>28</v>
      </c>
      <c r="I10" s="3" t="s">
        <v>56</v>
      </c>
      <c r="J10" s="3" t="s">
        <v>37</v>
      </c>
      <c r="K10" s="3">
        <v>114.9</v>
      </c>
      <c r="L10" s="3">
        <v>5</v>
      </c>
      <c r="M10" s="3">
        <v>0</v>
      </c>
      <c r="N10" s="3">
        <v>34.47</v>
      </c>
      <c r="P10" s="6">
        <f t="shared" si="0"/>
        <v>5.745000000000001</v>
      </c>
      <c r="Q10" s="7">
        <f t="shared" si="1"/>
        <v>542.50035000000014</v>
      </c>
    </row>
    <row r="11" spans="1:17" x14ac:dyDescent="0.25">
      <c r="A11" s="1">
        <v>11</v>
      </c>
      <c r="B11" s="1" t="s">
        <v>41</v>
      </c>
      <c r="C11" s="4">
        <v>41804</v>
      </c>
      <c r="D11" s="3" t="s">
        <v>32</v>
      </c>
      <c r="E11" s="3" t="s">
        <v>45</v>
      </c>
      <c r="F11" s="3" t="s">
        <v>42</v>
      </c>
      <c r="G11" s="3" t="s">
        <v>57</v>
      </c>
      <c r="H11" s="3" t="s">
        <v>18</v>
      </c>
      <c r="I11" s="3" t="s">
        <v>36</v>
      </c>
      <c r="J11" s="3" t="s">
        <v>37</v>
      </c>
      <c r="K11" s="3">
        <v>1706.184</v>
      </c>
      <c r="L11" s="3">
        <v>9</v>
      </c>
      <c r="M11" s="3">
        <v>0.2</v>
      </c>
      <c r="N11" s="3">
        <v>85.309200000000004</v>
      </c>
      <c r="P11" s="6">
        <f t="shared" si="0"/>
        <v>85.309200000000004</v>
      </c>
      <c r="Q11" s="7">
        <f t="shared" si="1"/>
        <v>139896.40728816</v>
      </c>
    </row>
    <row r="12" spans="1:17" x14ac:dyDescent="0.25">
      <c r="A12" s="1">
        <v>12</v>
      </c>
      <c r="B12" s="1" t="s">
        <v>41</v>
      </c>
      <c r="C12" s="4">
        <v>41804</v>
      </c>
      <c r="D12" s="3" t="s">
        <v>32</v>
      </c>
      <c r="E12" s="3" t="s">
        <v>58</v>
      </c>
      <c r="F12" s="3" t="s">
        <v>42</v>
      </c>
      <c r="G12" s="3" t="s">
        <v>59</v>
      </c>
      <c r="H12" s="3" t="s">
        <v>49</v>
      </c>
      <c r="I12" s="3" t="s">
        <v>50</v>
      </c>
      <c r="J12" s="3" t="s">
        <v>51</v>
      </c>
      <c r="K12" s="3">
        <v>911.42399999999998</v>
      </c>
      <c r="L12" s="3">
        <v>4</v>
      </c>
      <c r="M12" s="3">
        <v>0.2</v>
      </c>
      <c r="N12" s="3">
        <v>68.356800000000007</v>
      </c>
      <c r="P12" s="6">
        <f t="shared" si="0"/>
        <v>45.571200000000005</v>
      </c>
      <c r="Q12" s="7">
        <f t="shared" si="1"/>
        <v>39262.651184640003</v>
      </c>
    </row>
    <row r="13" spans="1:17" x14ac:dyDescent="0.25">
      <c r="A13" s="1">
        <v>13</v>
      </c>
      <c r="B13" s="1" t="s">
        <v>60</v>
      </c>
      <c r="C13" s="4">
        <v>42845</v>
      </c>
      <c r="D13" s="3" t="s">
        <v>32</v>
      </c>
      <c r="E13" s="3" t="s">
        <v>45</v>
      </c>
      <c r="F13" s="3" t="s">
        <v>61</v>
      </c>
      <c r="G13" s="3" t="s">
        <v>62</v>
      </c>
      <c r="H13" s="3" t="s">
        <v>28</v>
      </c>
      <c r="I13" s="3" t="s">
        <v>63</v>
      </c>
      <c r="J13" s="3" t="s">
        <v>64</v>
      </c>
      <c r="K13" s="3">
        <v>15.552</v>
      </c>
      <c r="L13" s="3">
        <v>3</v>
      </c>
      <c r="M13" s="3">
        <v>0.2</v>
      </c>
      <c r="N13" s="3">
        <v>5.4432</v>
      </c>
      <c r="P13" s="6">
        <f t="shared" si="0"/>
        <v>0.77760000000000007</v>
      </c>
      <c r="Q13" s="7">
        <f t="shared" si="1"/>
        <v>17.969402879999997</v>
      </c>
    </row>
    <row r="14" spans="1:17" x14ac:dyDescent="0.25">
      <c r="A14" s="1">
        <v>14</v>
      </c>
      <c r="B14" s="1" t="s">
        <v>65</v>
      </c>
      <c r="C14" s="4">
        <v>42714</v>
      </c>
      <c r="D14" s="3" t="s">
        <v>32</v>
      </c>
      <c r="E14" s="3" t="s">
        <v>25</v>
      </c>
      <c r="F14" s="3" t="s">
        <v>66</v>
      </c>
      <c r="G14" s="3" t="s">
        <v>67</v>
      </c>
      <c r="H14" s="3" t="s">
        <v>28</v>
      </c>
      <c r="I14" s="3" t="s">
        <v>53</v>
      </c>
      <c r="J14" s="3" t="s">
        <v>54</v>
      </c>
      <c r="K14" s="3">
        <v>407.976</v>
      </c>
      <c r="L14" s="3">
        <v>3</v>
      </c>
      <c r="M14" s="3">
        <v>0.2</v>
      </c>
      <c r="N14" s="3">
        <v>132.59219999999999</v>
      </c>
      <c r="P14" s="6">
        <f t="shared" si="0"/>
        <v>20.398800000000001</v>
      </c>
      <c r="Q14" s="7">
        <f t="shared" si="1"/>
        <v>5892.8828594400002</v>
      </c>
    </row>
    <row r="15" spans="1:17" x14ac:dyDescent="0.25">
      <c r="A15" s="1">
        <v>15</v>
      </c>
      <c r="B15" s="1" t="s">
        <v>68</v>
      </c>
      <c r="C15" s="4">
        <v>42334</v>
      </c>
      <c r="D15" s="3" t="s">
        <v>32</v>
      </c>
      <c r="E15" s="3" t="s">
        <v>45</v>
      </c>
      <c r="F15" s="3" t="s">
        <v>69</v>
      </c>
      <c r="G15" s="3" t="s">
        <v>70</v>
      </c>
      <c r="H15" s="3" t="s">
        <v>28</v>
      </c>
      <c r="I15" s="3" t="s">
        <v>56</v>
      </c>
      <c r="J15" s="3" t="s">
        <v>37</v>
      </c>
      <c r="K15" s="3">
        <v>68.81</v>
      </c>
      <c r="L15" s="3">
        <v>5</v>
      </c>
      <c r="M15" s="3">
        <v>0.8</v>
      </c>
      <c r="N15" s="3">
        <v>-123.858</v>
      </c>
      <c r="P15" s="6">
        <f t="shared" si="0"/>
        <v>3.4405000000000001</v>
      </c>
      <c r="Q15" s="7">
        <f t="shared" si="1"/>
        <v>855.54225400000007</v>
      </c>
    </row>
    <row r="16" spans="1:17" x14ac:dyDescent="0.25">
      <c r="A16" s="1">
        <v>16</v>
      </c>
      <c r="B16" s="1" t="s">
        <v>68</v>
      </c>
      <c r="C16" s="4">
        <v>42334</v>
      </c>
      <c r="D16" s="3" t="s">
        <v>32</v>
      </c>
      <c r="E16" s="3" t="s">
        <v>25</v>
      </c>
      <c r="F16" s="3" t="s">
        <v>69</v>
      </c>
      <c r="G16" s="3" t="s">
        <v>71</v>
      </c>
      <c r="H16" s="3" t="s">
        <v>28</v>
      </c>
      <c r="I16" s="3" t="s">
        <v>53</v>
      </c>
      <c r="J16" s="3" t="s">
        <v>37</v>
      </c>
      <c r="K16" s="3">
        <v>2.544</v>
      </c>
      <c r="L16" s="3">
        <v>3</v>
      </c>
      <c r="M16" s="3">
        <v>0.8</v>
      </c>
      <c r="N16" s="3">
        <v>-3.8159999999999998</v>
      </c>
      <c r="P16" s="6">
        <f t="shared" si="0"/>
        <v>0.12720000000000001</v>
      </c>
      <c r="Q16" s="7">
        <f t="shared" si="1"/>
        <v>7.1689919999999994</v>
      </c>
    </row>
    <row r="17" spans="1:17" x14ac:dyDescent="0.25">
      <c r="A17" s="1">
        <v>17</v>
      </c>
      <c r="B17" s="1" t="s">
        <v>72</v>
      </c>
      <c r="C17" s="4">
        <v>41961</v>
      </c>
      <c r="D17" s="3" t="s">
        <v>32</v>
      </c>
      <c r="E17" s="3" t="s">
        <v>45</v>
      </c>
      <c r="F17" s="3" t="s">
        <v>73</v>
      </c>
      <c r="G17" s="3" t="s">
        <v>74</v>
      </c>
      <c r="H17" s="3" t="s">
        <v>28</v>
      </c>
      <c r="I17" s="3" t="s">
        <v>39</v>
      </c>
      <c r="J17" s="3" t="s">
        <v>40</v>
      </c>
      <c r="K17" s="3">
        <v>665.88</v>
      </c>
      <c r="L17" s="3">
        <v>6</v>
      </c>
      <c r="M17" s="3">
        <v>0</v>
      </c>
      <c r="N17" s="3">
        <v>13.317600000000001</v>
      </c>
      <c r="P17" s="6">
        <f t="shared" si="0"/>
        <v>33.294000000000004</v>
      </c>
      <c r="Q17" s="7">
        <f t="shared" si="1"/>
        <v>22378.974945600003</v>
      </c>
    </row>
    <row r="18" spans="1:17" x14ac:dyDescent="0.25">
      <c r="A18" s="1">
        <v>18</v>
      </c>
      <c r="B18" s="1" t="s">
        <v>75</v>
      </c>
      <c r="C18" s="4">
        <v>41774</v>
      </c>
      <c r="D18" s="3" t="s">
        <v>15</v>
      </c>
      <c r="E18" s="3" t="s">
        <v>45</v>
      </c>
      <c r="F18" s="3" t="s">
        <v>76</v>
      </c>
      <c r="G18" s="3" t="s">
        <v>77</v>
      </c>
      <c r="H18" s="3" t="s">
        <v>28</v>
      </c>
      <c r="I18" s="3" t="s">
        <v>39</v>
      </c>
      <c r="J18" s="3" t="s">
        <v>40</v>
      </c>
      <c r="K18" s="3">
        <v>55.5</v>
      </c>
      <c r="L18" s="3">
        <v>2</v>
      </c>
      <c r="M18" s="3">
        <v>0</v>
      </c>
      <c r="N18" s="3">
        <v>9.99</v>
      </c>
      <c r="P18" s="6">
        <f t="shared" si="0"/>
        <v>0</v>
      </c>
      <c r="Q18" s="7">
        <f t="shared" si="1"/>
        <v>45.51</v>
      </c>
    </row>
    <row r="19" spans="1:17" x14ac:dyDescent="0.25">
      <c r="A19" s="1">
        <v>19</v>
      </c>
      <c r="B19" s="1" t="s">
        <v>78</v>
      </c>
      <c r="C19" s="4">
        <v>41883</v>
      </c>
      <c r="D19" s="3" t="s">
        <v>15</v>
      </c>
      <c r="E19" s="3" t="s">
        <v>33</v>
      </c>
      <c r="F19" s="3" t="s">
        <v>79</v>
      </c>
      <c r="G19" s="3" t="s">
        <v>80</v>
      </c>
      <c r="H19" s="3" t="s">
        <v>28</v>
      </c>
      <c r="I19" s="3" t="s">
        <v>47</v>
      </c>
      <c r="J19" s="3" t="s">
        <v>37</v>
      </c>
      <c r="K19" s="3">
        <v>8.56</v>
      </c>
      <c r="L19" s="3">
        <v>2</v>
      </c>
      <c r="M19" s="3">
        <v>0</v>
      </c>
      <c r="N19" s="3">
        <v>2.4824000000000002</v>
      </c>
      <c r="P19" s="6">
        <f t="shared" si="0"/>
        <v>0</v>
      </c>
      <c r="Q19" s="7">
        <f t="shared" si="1"/>
        <v>6.0776000000000003</v>
      </c>
    </row>
    <row r="20" spans="1:17" x14ac:dyDescent="0.25">
      <c r="A20" s="1">
        <v>20</v>
      </c>
      <c r="B20" s="1" t="s">
        <v>78</v>
      </c>
      <c r="C20" s="4">
        <v>41883</v>
      </c>
      <c r="D20" s="3" t="s">
        <v>15</v>
      </c>
      <c r="E20" s="3" t="s">
        <v>33</v>
      </c>
      <c r="F20" s="3" t="s">
        <v>79</v>
      </c>
      <c r="G20" s="3" t="s">
        <v>81</v>
      </c>
      <c r="H20" s="3" t="s">
        <v>49</v>
      </c>
      <c r="I20" s="3" t="s">
        <v>50</v>
      </c>
      <c r="J20" s="3" t="s">
        <v>51</v>
      </c>
      <c r="K20" s="3">
        <v>213.48</v>
      </c>
      <c r="L20" s="3">
        <v>3</v>
      </c>
      <c r="M20" s="3">
        <v>0.2</v>
      </c>
      <c r="N20" s="3">
        <v>16.010999999999999</v>
      </c>
      <c r="P20" s="6">
        <f t="shared" si="0"/>
        <v>0</v>
      </c>
      <c r="Q20" s="7">
        <f t="shared" si="1"/>
        <v>197.46899999999999</v>
      </c>
    </row>
    <row r="21" spans="1:17" x14ac:dyDescent="0.25">
      <c r="A21" s="1">
        <v>21</v>
      </c>
      <c r="B21" s="1" t="s">
        <v>78</v>
      </c>
      <c r="C21" s="4">
        <v>41883</v>
      </c>
      <c r="D21" s="3" t="s">
        <v>15</v>
      </c>
      <c r="E21" s="3" t="s">
        <v>45</v>
      </c>
      <c r="F21" s="3" t="s">
        <v>79</v>
      </c>
      <c r="G21" s="3" t="s">
        <v>82</v>
      </c>
      <c r="H21" s="3" t="s">
        <v>28</v>
      </c>
      <c r="I21" s="3" t="s">
        <v>53</v>
      </c>
      <c r="J21" s="3" t="s">
        <v>54</v>
      </c>
      <c r="K21" s="3">
        <v>22.72</v>
      </c>
      <c r="L21" s="3">
        <v>4</v>
      </c>
      <c r="M21" s="3">
        <v>0.2</v>
      </c>
      <c r="N21" s="3">
        <v>7.3840000000000003</v>
      </c>
      <c r="P21" s="6">
        <f t="shared" si="0"/>
        <v>0</v>
      </c>
      <c r="Q21" s="7">
        <f t="shared" si="1"/>
        <v>15.335999999999999</v>
      </c>
    </row>
    <row r="22" spans="1:17" x14ac:dyDescent="0.25">
      <c r="A22" s="1">
        <v>22</v>
      </c>
      <c r="B22" s="1" t="s">
        <v>83</v>
      </c>
      <c r="C22" s="4">
        <v>42717</v>
      </c>
      <c r="D22" s="3" t="s">
        <v>32</v>
      </c>
      <c r="E22" s="3" t="s">
        <v>45</v>
      </c>
      <c r="F22" s="3" t="s">
        <v>84</v>
      </c>
      <c r="G22" s="3" t="s">
        <v>85</v>
      </c>
      <c r="H22" s="3" t="s">
        <v>28</v>
      </c>
      <c r="I22" s="3" t="s">
        <v>47</v>
      </c>
      <c r="J22" s="3" t="s">
        <v>37</v>
      </c>
      <c r="K22" s="3">
        <v>19.46</v>
      </c>
      <c r="L22" s="3">
        <v>7</v>
      </c>
      <c r="M22" s="3">
        <v>0</v>
      </c>
      <c r="N22" s="3">
        <v>5.0595999999999997</v>
      </c>
      <c r="P22" s="6">
        <f t="shared" si="0"/>
        <v>0.97300000000000009</v>
      </c>
      <c r="Q22" s="7">
        <f t="shared" si="1"/>
        <v>28.411989200000004</v>
      </c>
    </row>
    <row r="23" spans="1:17" x14ac:dyDescent="0.25">
      <c r="A23" s="1">
        <v>23</v>
      </c>
      <c r="B23" s="1" t="s">
        <v>83</v>
      </c>
      <c r="C23" s="4">
        <v>42717</v>
      </c>
      <c r="D23" s="3" t="s">
        <v>32</v>
      </c>
      <c r="E23" s="3" t="s">
        <v>45</v>
      </c>
      <c r="F23" s="3" t="s">
        <v>84</v>
      </c>
      <c r="G23" s="3" t="s">
        <v>86</v>
      </c>
      <c r="H23" s="3" t="s">
        <v>28</v>
      </c>
      <c r="I23" s="3" t="s">
        <v>56</v>
      </c>
      <c r="J23" s="3" t="s">
        <v>37</v>
      </c>
      <c r="K23" s="3">
        <v>60.34</v>
      </c>
      <c r="L23" s="3">
        <v>7</v>
      </c>
      <c r="M23" s="3">
        <v>0</v>
      </c>
      <c r="N23" s="3">
        <v>15.6884</v>
      </c>
      <c r="P23" s="6">
        <f t="shared" si="0"/>
        <v>3.0170000000000003</v>
      </c>
      <c r="Q23" s="7">
        <f t="shared" si="1"/>
        <v>179.36547720000002</v>
      </c>
    </row>
    <row r="24" spans="1:17" x14ac:dyDescent="0.25">
      <c r="A24" s="1">
        <v>24</v>
      </c>
      <c r="B24" s="1" t="s">
        <v>87</v>
      </c>
      <c r="C24" s="4">
        <v>42934</v>
      </c>
      <c r="D24" s="3" t="s">
        <v>15</v>
      </c>
      <c r="E24" s="3" t="s">
        <v>33</v>
      </c>
      <c r="F24" s="3" t="s">
        <v>88</v>
      </c>
      <c r="G24" s="3" t="s">
        <v>89</v>
      </c>
      <c r="H24" s="3" t="s">
        <v>18</v>
      </c>
      <c r="I24" s="3" t="s">
        <v>22</v>
      </c>
      <c r="J24" s="3" t="s">
        <v>23</v>
      </c>
      <c r="K24" s="3">
        <v>71.372</v>
      </c>
      <c r="L24" s="3">
        <v>2</v>
      </c>
      <c r="M24" s="3">
        <v>0.3</v>
      </c>
      <c r="N24" s="3">
        <v>-1.0196000000000001</v>
      </c>
      <c r="P24" s="6">
        <f t="shared" si="0"/>
        <v>0</v>
      </c>
      <c r="Q24" s="7">
        <f t="shared" si="1"/>
        <v>72.391599999999997</v>
      </c>
    </row>
    <row r="25" spans="1:17" x14ac:dyDescent="0.25">
      <c r="A25" s="1">
        <v>25</v>
      </c>
      <c r="B25" s="1" t="s">
        <v>90</v>
      </c>
      <c r="C25" s="4">
        <v>42277</v>
      </c>
      <c r="D25" s="3" t="s">
        <v>32</v>
      </c>
      <c r="E25" s="3" t="s">
        <v>33</v>
      </c>
      <c r="F25" s="3" t="s">
        <v>91</v>
      </c>
      <c r="G25" s="3" t="s">
        <v>35</v>
      </c>
      <c r="H25" s="3" t="s">
        <v>18</v>
      </c>
      <c r="I25" s="3" t="s">
        <v>36</v>
      </c>
      <c r="J25" s="3" t="s">
        <v>37</v>
      </c>
      <c r="K25" s="3">
        <v>1044.6300000000001</v>
      </c>
      <c r="L25" s="3">
        <v>3</v>
      </c>
      <c r="M25" s="3">
        <v>0</v>
      </c>
      <c r="N25" s="3">
        <v>240.26490000000001</v>
      </c>
      <c r="P25" s="6">
        <f t="shared" si="0"/>
        <v>52.231500000000011</v>
      </c>
      <c r="Q25" s="7">
        <f t="shared" si="1"/>
        <v>42817.560820650011</v>
      </c>
    </row>
    <row r="26" spans="1:17" x14ac:dyDescent="0.25">
      <c r="A26" s="1">
        <v>26</v>
      </c>
      <c r="B26" s="1" t="s">
        <v>92</v>
      </c>
      <c r="C26" s="4">
        <v>42389</v>
      </c>
      <c r="D26" s="3" t="s">
        <v>15</v>
      </c>
      <c r="E26" s="3" t="s">
        <v>45</v>
      </c>
      <c r="F26" s="3" t="s">
        <v>93</v>
      </c>
      <c r="G26" s="3" t="s">
        <v>94</v>
      </c>
      <c r="H26" s="3" t="s">
        <v>28</v>
      </c>
      <c r="I26" s="3" t="s">
        <v>53</v>
      </c>
      <c r="J26" s="3" t="s">
        <v>37</v>
      </c>
      <c r="K26" s="3">
        <v>11.648</v>
      </c>
      <c r="L26" s="3">
        <v>2</v>
      </c>
      <c r="M26" s="3">
        <v>0.2</v>
      </c>
      <c r="N26" s="3">
        <v>4.2224000000000004</v>
      </c>
      <c r="P26" s="6">
        <f t="shared" si="0"/>
        <v>0</v>
      </c>
      <c r="Q26" s="7">
        <f t="shared" si="1"/>
        <v>7.4255999999999993</v>
      </c>
    </row>
    <row r="27" spans="1:17" x14ac:dyDescent="0.25">
      <c r="A27" s="1">
        <v>27</v>
      </c>
      <c r="B27" s="1" t="s">
        <v>92</v>
      </c>
      <c r="C27" s="4">
        <v>42389</v>
      </c>
      <c r="D27" s="3" t="s">
        <v>15</v>
      </c>
      <c r="E27" s="3" t="s">
        <v>45</v>
      </c>
      <c r="F27" s="3" t="s">
        <v>93</v>
      </c>
      <c r="G27" s="3" t="s">
        <v>95</v>
      </c>
      <c r="H27" s="3" t="s">
        <v>49</v>
      </c>
      <c r="I27" s="3" t="s">
        <v>96</v>
      </c>
      <c r="J27" s="3" t="s">
        <v>40</v>
      </c>
      <c r="K27" s="3">
        <v>90.57</v>
      </c>
      <c r="L27" s="3">
        <v>3</v>
      </c>
      <c r="M27" s="3">
        <v>0</v>
      </c>
      <c r="N27" s="3">
        <v>11.774100000000001</v>
      </c>
      <c r="P27" s="6">
        <f t="shared" si="0"/>
        <v>0</v>
      </c>
      <c r="Q27" s="7">
        <f t="shared" si="1"/>
        <v>78.795899999999989</v>
      </c>
    </row>
    <row r="28" spans="1:17" x14ac:dyDescent="0.25">
      <c r="A28" s="1">
        <v>28</v>
      </c>
      <c r="B28" s="1" t="s">
        <v>97</v>
      </c>
      <c r="C28" s="4">
        <v>42268</v>
      </c>
      <c r="D28" s="3" t="s">
        <v>32</v>
      </c>
      <c r="E28" s="3" t="s">
        <v>33</v>
      </c>
      <c r="F28" s="3" t="s">
        <v>98</v>
      </c>
      <c r="G28" s="3" t="s">
        <v>99</v>
      </c>
      <c r="H28" s="3" t="s">
        <v>18</v>
      </c>
      <c r="I28" s="3" t="s">
        <v>19</v>
      </c>
      <c r="J28" s="3" t="s">
        <v>20</v>
      </c>
      <c r="K28" s="3">
        <v>3083.43</v>
      </c>
      <c r="L28" s="3">
        <v>7</v>
      </c>
      <c r="M28" s="3">
        <v>0.5</v>
      </c>
      <c r="N28" s="3">
        <v>-1665.0522000000001</v>
      </c>
      <c r="P28" s="6">
        <f t="shared" si="0"/>
        <v>154.17150000000001</v>
      </c>
      <c r="Q28" s="7">
        <f t="shared" si="1"/>
        <v>736829.10569730005</v>
      </c>
    </row>
    <row r="29" spans="1:17" x14ac:dyDescent="0.25">
      <c r="A29" s="1">
        <v>29</v>
      </c>
      <c r="B29" s="1" t="s">
        <v>97</v>
      </c>
      <c r="C29" s="4">
        <v>42268</v>
      </c>
      <c r="D29" s="3" t="s">
        <v>32</v>
      </c>
      <c r="E29" s="3" t="s">
        <v>45</v>
      </c>
      <c r="F29" s="3" t="s">
        <v>98</v>
      </c>
      <c r="G29" s="3" t="s">
        <v>100</v>
      </c>
      <c r="H29" s="3" t="s">
        <v>28</v>
      </c>
      <c r="I29" s="3" t="s">
        <v>53</v>
      </c>
      <c r="J29" s="3" t="s">
        <v>37</v>
      </c>
      <c r="K29" s="3">
        <v>9.6180000000000003</v>
      </c>
      <c r="L29" s="3">
        <v>2</v>
      </c>
      <c r="M29" s="3">
        <v>0.7</v>
      </c>
      <c r="N29" s="3">
        <v>-7.0532000000000004</v>
      </c>
      <c r="P29" s="6">
        <f t="shared" si="0"/>
        <v>0.48090000000000005</v>
      </c>
      <c r="Q29" s="7">
        <f t="shared" si="1"/>
        <v>24.688380080000002</v>
      </c>
    </row>
    <row r="30" spans="1:17" x14ac:dyDescent="0.25">
      <c r="A30" s="1">
        <v>30</v>
      </c>
      <c r="B30" s="1" t="s">
        <v>97</v>
      </c>
      <c r="C30" s="4">
        <v>42268</v>
      </c>
      <c r="D30" s="3" t="s">
        <v>32</v>
      </c>
      <c r="E30" s="3" t="s">
        <v>16</v>
      </c>
      <c r="F30" s="3" t="s">
        <v>98</v>
      </c>
      <c r="G30" s="3" t="s">
        <v>101</v>
      </c>
      <c r="H30" s="3" t="s">
        <v>18</v>
      </c>
      <c r="I30" s="3" t="s">
        <v>44</v>
      </c>
      <c r="J30" s="3" t="s">
        <v>37</v>
      </c>
      <c r="K30" s="3">
        <v>124.2</v>
      </c>
      <c r="L30" s="3">
        <v>3</v>
      </c>
      <c r="M30" s="3">
        <v>0.2</v>
      </c>
      <c r="N30" s="3">
        <v>15.525</v>
      </c>
      <c r="P30" s="6">
        <f t="shared" si="0"/>
        <v>6.2100000000000009</v>
      </c>
      <c r="Q30" s="7">
        <f t="shared" si="1"/>
        <v>783.54675000000009</v>
      </c>
    </row>
    <row r="31" spans="1:17" x14ac:dyDescent="0.25">
      <c r="A31" s="1">
        <v>31</v>
      </c>
      <c r="B31" s="1" t="s">
        <v>97</v>
      </c>
      <c r="C31" s="4">
        <v>42268</v>
      </c>
      <c r="D31" s="3" t="s">
        <v>32</v>
      </c>
      <c r="E31" s="3" t="s">
        <v>45</v>
      </c>
      <c r="F31" s="3" t="s">
        <v>98</v>
      </c>
      <c r="G31" s="3" t="s">
        <v>102</v>
      </c>
      <c r="H31" s="3" t="s">
        <v>28</v>
      </c>
      <c r="I31" s="3" t="s">
        <v>103</v>
      </c>
      <c r="J31" s="3" t="s">
        <v>104</v>
      </c>
      <c r="K31" s="3">
        <v>3.2639999999999998</v>
      </c>
      <c r="L31" s="3">
        <v>2</v>
      </c>
      <c r="M31" s="3">
        <v>0.2</v>
      </c>
      <c r="N31" s="3">
        <v>1.1015999999999999</v>
      </c>
      <c r="P31" s="6">
        <f t="shared" si="0"/>
        <v>0.16320000000000001</v>
      </c>
      <c r="Q31" s="7">
        <f t="shared" si="1"/>
        <v>2.5153036799999997</v>
      </c>
    </row>
    <row r="32" spans="1:17" x14ac:dyDescent="0.25">
      <c r="A32" s="1">
        <v>32</v>
      </c>
      <c r="B32" s="1" t="s">
        <v>97</v>
      </c>
      <c r="C32" s="4">
        <v>42268</v>
      </c>
      <c r="D32" s="3" t="s">
        <v>32</v>
      </c>
      <c r="E32" s="3" t="s">
        <v>33</v>
      </c>
      <c r="F32" s="3" t="s">
        <v>98</v>
      </c>
      <c r="G32" s="3" t="s">
        <v>105</v>
      </c>
      <c r="H32" s="3" t="s">
        <v>28</v>
      </c>
      <c r="I32" s="3" t="s">
        <v>47</v>
      </c>
      <c r="J32" s="3" t="s">
        <v>37</v>
      </c>
      <c r="K32" s="3">
        <v>86.304000000000002</v>
      </c>
      <c r="L32" s="3">
        <v>6</v>
      </c>
      <c r="M32" s="3">
        <v>0.2</v>
      </c>
      <c r="N32" s="3">
        <v>9.7091999999999992</v>
      </c>
      <c r="P32" s="6">
        <f t="shared" si="0"/>
        <v>4.3151999999999999</v>
      </c>
      <c r="Q32" s="7">
        <f t="shared" si="1"/>
        <v>407.11668096000005</v>
      </c>
    </row>
    <row r="33" spans="1:17" x14ac:dyDescent="0.25">
      <c r="A33" s="1">
        <v>33</v>
      </c>
      <c r="B33" s="1" t="s">
        <v>97</v>
      </c>
      <c r="C33" s="4">
        <v>42268</v>
      </c>
      <c r="D33" s="3" t="s">
        <v>32</v>
      </c>
      <c r="E33" s="3" t="s">
        <v>16</v>
      </c>
      <c r="F33" s="3" t="s">
        <v>98</v>
      </c>
      <c r="G33" s="3" t="s">
        <v>106</v>
      </c>
      <c r="H33" s="3" t="s">
        <v>28</v>
      </c>
      <c r="I33" s="3" t="s">
        <v>53</v>
      </c>
      <c r="J33" s="3" t="s">
        <v>37</v>
      </c>
      <c r="K33" s="3">
        <v>6.8579999999999997</v>
      </c>
      <c r="L33" s="3">
        <v>6</v>
      </c>
      <c r="M33" s="3">
        <v>0.7</v>
      </c>
      <c r="N33" s="3">
        <v>-5.7149999999999999</v>
      </c>
      <c r="P33" s="6">
        <f t="shared" si="0"/>
        <v>0.34289999999999998</v>
      </c>
      <c r="Q33" s="7">
        <f t="shared" si="1"/>
        <v>16.884281699999999</v>
      </c>
    </row>
    <row r="34" spans="1:17" x14ac:dyDescent="0.25">
      <c r="A34" s="1">
        <v>34</v>
      </c>
      <c r="B34" s="1" t="s">
        <v>97</v>
      </c>
      <c r="C34" s="4">
        <v>42268</v>
      </c>
      <c r="D34" s="3" t="s">
        <v>32</v>
      </c>
      <c r="E34" s="3" t="s">
        <v>16</v>
      </c>
      <c r="F34" s="3" t="s">
        <v>98</v>
      </c>
      <c r="G34" s="3" t="s">
        <v>107</v>
      </c>
      <c r="H34" s="3" t="s">
        <v>28</v>
      </c>
      <c r="I34" s="3" t="s">
        <v>47</v>
      </c>
      <c r="J34" s="3" t="s">
        <v>37</v>
      </c>
      <c r="K34" s="3">
        <v>15.76</v>
      </c>
      <c r="L34" s="3">
        <v>2</v>
      </c>
      <c r="M34" s="3">
        <v>0.2</v>
      </c>
      <c r="N34" s="3">
        <v>3.5459999999999998</v>
      </c>
      <c r="P34" s="6">
        <f t="shared" si="0"/>
        <v>0.78800000000000003</v>
      </c>
      <c r="Q34" s="7">
        <f t="shared" si="1"/>
        <v>21.838632</v>
      </c>
    </row>
    <row r="35" spans="1:17" x14ac:dyDescent="0.25">
      <c r="A35" s="1">
        <v>35</v>
      </c>
      <c r="B35" s="1" t="s">
        <v>108</v>
      </c>
      <c r="C35" s="4">
        <v>43031</v>
      </c>
      <c r="D35" s="3" t="s">
        <v>15</v>
      </c>
      <c r="E35" s="3" t="s">
        <v>25</v>
      </c>
      <c r="F35" s="3" t="s">
        <v>109</v>
      </c>
      <c r="G35" s="3" t="s">
        <v>110</v>
      </c>
      <c r="H35" s="3" t="s">
        <v>28</v>
      </c>
      <c r="I35" s="3" t="s">
        <v>63</v>
      </c>
      <c r="J35" s="3" t="s">
        <v>111</v>
      </c>
      <c r="K35" s="3">
        <v>29.472000000000001</v>
      </c>
      <c r="L35" s="3">
        <v>3</v>
      </c>
      <c r="M35" s="3">
        <v>0.2</v>
      </c>
      <c r="N35" s="3">
        <v>9.9467999999999996</v>
      </c>
      <c r="P35" s="6">
        <f t="shared" si="0"/>
        <v>0</v>
      </c>
      <c r="Q35" s="7">
        <f t="shared" si="1"/>
        <v>19.525200000000002</v>
      </c>
    </row>
    <row r="36" spans="1:17" x14ac:dyDescent="0.25">
      <c r="A36" s="1">
        <v>36</v>
      </c>
      <c r="B36" s="1" t="s">
        <v>112</v>
      </c>
      <c r="C36" s="4">
        <v>42714</v>
      </c>
      <c r="D36" s="3" t="s">
        <v>113</v>
      </c>
      <c r="E36" s="3" t="s">
        <v>25</v>
      </c>
      <c r="F36" s="3" t="s">
        <v>114</v>
      </c>
      <c r="G36" s="3" t="s">
        <v>115</v>
      </c>
      <c r="H36" s="3" t="s">
        <v>49</v>
      </c>
      <c r="I36" s="3" t="s">
        <v>50</v>
      </c>
      <c r="J36" s="3" t="s">
        <v>116</v>
      </c>
      <c r="K36" s="3">
        <v>1097.5440000000001</v>
      </c>
      <c r="L36" s="3">
        <v>7</v>
      </c>
      <c r="M36" s="3">
        <v>0.2</v>
      </c>
      <c r="N36" s="3">
        <v>123.47369999999999</v>
      </c>
      <c r="P36" s="6">
        <f t="shared" si="0"/>
        <v>109.75440000000002</v>
      </c>
      <c r="Q36" s="7">
        <f t="shared" si="1"/>
        <v>107882.57163432003</v>
      </c>
    </row>
    <row r="37" spans="1:17" x14ac:dyDescent="0.25">
      <c r="A37" s="1">
        <v>37</v>
      </c>
      <c r="B37" s="1" t="s">
        <v>112</v>
      </c>
      <c r="C37" s="4">
        <v>42714</v>
      </c>
      <c r="D37" s="3" t="s">
        <v>113</v>
      </c>
      <c r="E37" s="3" t="s">
        <v>45</v>
      </c>
      <c r="F37" s="3" t="s">
        <v>114</v>
      </c>
      <c r="G37" s="3" t="s">
        <v>117</v>
      </c>
      <c r="H37" s="3" t="s">
        <v>18</v>
      </c>
      <c r="I37" s="3" t="s">
        <v>44</v>
      </c>
      <c r="J37" s="3" t="s">
        <v>37</v>
      </c>
      <c r="K37" s="3">
        <v>190.92</v>
      </c>
      <c r="L37" s="3">
        <v>5</v>
      </c>
      <c r="M37" s="3">
        <v>0.6</v>
      </c>
      <c r="N37" s="3">
        <v>-147.96299999999999</v>
      </c>
      <c r="P37" s="6">
        <f t="shared" si="0"/>
        <v>19.091999999999999</v>
      </c>
      <c r="Q37" s="7">
        <f t="shared" si="1"/>
        <v>6808.8372359999994</v>
      </c>
    </row>
    <row r="38" spans="1:17" x14ac:dyDescent="0.25">
      <c r="A38" s="1">
        <v>38</v>
      </c>
      <c r="B38" s="1" t="s">
        <v>118</v>
      </c>
      <c r="C38" s="4">
        <v>42369</v>
      </c>
      <c r="D38" s="3" t="s">
        <v>32</v>
      </c>
      <c r="E38" s="3" t="s">
        <v>33</v>
      </c>
      <c r="F38" s="3" t="s">
        <v>119</v>
      </c>
      <c r="G38" s="3" t="s">
        <v>120</v>
      </c>
      <c r="H38" s="3" t="s">
        <v>28</v>
      </c>
      <c r="I38" s="3" t="s">
        <v>103</v>
      </c>
      <c r="J38" s="3" t="s">
        <v>30</v>
      </c>
      <c r="K38" s="3">
        <v>113.328</v>
      </c>
      <c r="L38" s="3">
        <v>9</v>
      </c>
      <c r="M38" s="3">
        <v>0.2</v>
      </c>
      <c r="N38" s="3">
        <v>35.414999999999999</v>
      </c>
      <c r="P38" s="6">
        <f t="shared" si="0"/>
        <v>5.6664000000000003</v>
      </c>
      <c r="Q38" s="7">
        <f t="shared" si="1"/>
        <v>519.39922320000005</v>
      </c>
    </row>
    <row r="39" spans="1:17" x14ac:dyDescent="0.25">
      <c r="A39" s="1">
        <v>39</v>
      </c>
      <c r="B39" s="1" t="s">
        <v>118</v>
      </c>
      <c r="C39" s="4">
        <v>42369</v>
      </c>
      <c r="D39" s="3" t="s">
        <v>32</v>
      </c>
      <c r="E39" s="3" t="s">
        <v>33</v>
      </c>
      <c r="F39" s="3" t="s">
        <v>119</v>
      </c>
      <c r="G39" s="3" t="s">
        <v>121</v>
      </c>
      <c r="H39" s="3" t="s">
        <v>18</v>
      </c>
      <c r="I39" s="3" t="s">
        <v>19</v>
      </c>
      <c r="J39" s="3" t="s">
        <v>20</v>
      </c>
      <c r="K39" s="3">
        <v>532.39919999999995</v>
      </c>
      <c r="L39" s="3">
        <v>3</v>
      </c>
      <c r="M39" s="3">
        <v>0.32</v>
      </c>
      <c r="N39" s="3">
        <v>-46.976399999999998</v>
      </c>
      <c r="P39" s="6">
        <f t="shared" si="0"/>
        <v>26.619959999999999</v>
      </c>
      <c r="Q39" s="7">
        <f t="shared" si="1"/>
        <v>16002.330896975998</v>
      </c>
    </row>
    <row r="40" spans="1:17" x14ac:dyDescent="0.25">
      <c r="A40" s="1">
        <v>40</v>
      </c>
      <c r="B40" s="1" t="s">
        <v>118</v>
      </c>
      <c r="C40" s="4">
        <v>42369</v>
      </c>
      <c r="D40" s="3" t="s">
        <v>32</v>
      </c>
      <c r="E40" s="3" t="s">
        <v>16</v>
      </c>
      <c r="F40" s="3" t="s">
        <v>119</v>
      </c>
      <c r="G40" s="3" t="s">
        <v>122</v>
      </c>
      <c r="H40" s="3" t="s">
        <v>18</v>
      </c>
      <c r="I40" s="3" t="s">
        <v>22</v>
      </c>
      <c r="J40" s="3" t="s">
        <v>23</v>
      </c>
      <c r="K40" s="3">
        <v>212.05799999999999</v>
      </c>
      <c r="L40" s="3">
        <v>3</v>
      </c>
      <c r="M40" s="3">
        <v>0.3</v>
      </c>
      <c r="N40" s="3">
        <v>-15.147</v>
      </c>
      <c r="P40" s="6">
        <f t="shared" si="0"/>
        <v>10.6029</v>
      </c>
      <c r="Q40" s="7">
        <f t="shared" si="1"/>
        <v>2636.2368944999998</v>
      </c>
    </row>
    <row r="41" spans="1:17" x14ac:dyDescent="0.25">
      <c r="A41" s="1">
        <v>41</v>
      </c>
      <c r="B41" s="1" t="s">
        <v>118</v>
      </c>
      <c r="C41" s="4">
        <v>42369</v>
      </c>
      <c r="D41" s="3" t="s">
        <v>32</v>
      </c>
      <c r="E41" s="3" t="s">
        <v>33</v>
      </c>
      <c r="F41" s="3" t="s">
        <v>119</v>
      </c>
      <c r="G41" s="3" t="s">
        <v>123</v>
      </c>
      <c r="H41" s="3" t="s">
        <v>49</v>
      </c>
      <c r="I41" s="3" t="s">
        <v>50</v>
      </c>
      <c r="J41" s="3" t="s">
        <v>51</v>
      </c>
      <c r="K41" s="3">
        <v>371.16800000000001</v>
      </c>
      <c r="L41" s="3">
        <v>4</v>
      </c>
      <c r="M41" s="3">
        <v>0.2</v>
      </c>
      <c r="N41" s="3">
        <v>41.756399999999999</v>
      </c>
      <c r="P41" s="6">
        <f t="shared" si="0"/>
        <v>18.558400000000002</v>
      </c>
      <c r="Q41" s="7">
        <f t="shared" si="1"/>
        <v>6442.7638374400012</v>
      </c>
    </row>
    <row r="42" spans="1:17" x14ac:dyDescent="0.25">
      <c r="A42" s="1">
        <v>42</v>
      </c>
      <c r="B42" s="1" t="s">
        <v>124</v>
      </c>
      <c r="C42" s="4">
        <v>42993</v>
      </c>
      <c r="D42" s="3" t="s">
        <v>32</v>
      </c>
      <c r="E42" s="3" t="s">
        <v>58</v>
      </c>
      <c r="F42" s="3" t="s">
        <v>125</v>
      </c>
      <c r="G42" s="3" t="s">
        <v>126</v>
      </c>
      <c r="H42" s="3" t="s">
        <v>49</v>
      </c>
      <c r="I42" s="3" t="s">
        <v>50</v>
      </c>
      <c r="J42" s="3" t="s">
        <v>116</v>
      </c>
      <c r="K42" s="3">
        <v>147.16800000000001</v>
      </c>
      <c r="L42" s="3">
        <v>4</v>
      </c>
      <c r="M42" s="3">
        <v>0.2</v>
      </c>
      <c r="N42" s="3">
        <v>16.5564</v>
      </c>
      <c r="P42" s="6">
        <f t="shared" si="0"/>
        <v>7.3584000000000005</v>
      </c>
      <c r="Q42" s="7">
        <f t="shared" si="1"/>
        <v>1091.70399744</v>
      </c>
    </row>
    <row r="43" spans="1:17" x14ac:dyDescent="0.25">
      <c r="A43" s="1">
        <v>43</v>
      </c>
      <c r="B43" s="1" t="s">
        <v>127</v>
      </c>
      <c r="C43" s="4">
        <v>42573</v>
      </c>
      <c r="D43" s="3" t="s">
        <v>32</v>
      </c>
      <c r="E43" s="3" t="s">
        <v>45</v>
      </c>
      <c r="F43" s="3" t="s">
        <v>128</v>
      </c>
      <c r="G43" s="3" t="s">
        <v>129</v>
      </c>
      <c r="H43" s="3" t="s">
        <v>28</v>
      </c>
      <c r="I43" s="3" t="s">
        <v>39</v>
      </c>
      <c r="J43" s="3" t="s">
        <v>40</v>
      </c>
      <c r="K43" s="3">
        <v>77.88</v>
      </c>
      <c r="L43" s="3">
        <v>2</v>
      </c>
      <c r="M43" s="3">
        <v>0</v>
      </c>
      <c r="N43" s="3">
        <v>3.8940000000000001</v>
      </c>
      <c r="P43" s="6">
        <f t="shared" si="0"/>
        <v>3.8940000000000001</v>
      </c>
      <c r="Q43" s="7">
        <f t="shared" si="1"/>
        <v>362.08748399999996</v>
      </c>
    </row>
    <row r="44" spans="1:17" x14ac:dyDescent="0.25">
      <c r="A44" s="1">
        <v>44</v>
      </c>
      <c r="B44" s="1" t="s">
        <v>130</v>
      </c>
      <c r="C44" s="4">
        <v>43001</v>
      </c>
      <c r="D44" s="3" t="s">
        <v>32</v>
      </c>
      <c r="E44" s="3" t="s">
        <v>25</v>
      </c>
      <c r="F44" s="3" t="s">
        <v>131</v>
      </c>
      <c r="G44" s="3" t="s">
        <v>132</v>
      </c>
      <c r="H44" s="3" t="s">
        <v>28</v>
      </c>
      <c r="I44" s="3" t="s">
        <v>39</v>
      </c>
      <c r="J44" s="3" t="s">
        <v>40</v>
      </c>
      <c r="K44" s="3">
        <v>95.616</v>
      </c>
      <c r="L44" s="3">
        <v>2</v>
      </c>
      <c r="M44" s="3">
        <v>0.2</v>
      </c>
      <c r="N44" s="3">
        <v>9.5616000000000003</v>
      </c>
      <c r="P44" s="6">
        <f t="shared" si="0"/>
        <v>4.7808000000000002</v>
      </c>
      <c r="Q44" s="7">
        <f t="shared" si="1"/>
        <v>497.46327552000002</v>
      </c>
    </row>
    <row r="45" spans="1:17" x14ac:dyDescent="0.25">
      <c r="A45" s="1">
        <v>45</v>
      </c>
      <c r="B45" s="1" t="s">
        <v>133</v>
      </c>
      <c r="C45" s="4">
        <v>42442</v>
      </c>
      <c r="D45" s="3" t="s">
        <v>113</v>
      </c>
      <c r="E45" s="3" t="s">
        <v>16</v>
      </c>
      <c r="F45" s="3" t="s">
        <v>134</v>
      </c>
      <c r="G45" s="3" t="s">
        <v>135</v>
      </c>
      <c r="H45" s="3" t="s">
        <v>49</v>
      </c>
      <c r="I45" s="3" t="s">
        <v>96</v>
      </c>
      <c r="J45" s="3" t="s">
        <v>40</v>
      </c>
      <c r="K45" s="3">
        <v>45.98</v>
      </c>
      <c r="L45" s="3">
        <v>2</v>
      </c>
      <c r="M45" s="3">
        <v>0</v>
      </c>
      <c r="N45" s="3">
        <v>19.7714</v>
      </c>
      <c r="P45" s="6">
        <f t="shared" si="0"/>
        <v>4.5979999999999999</v>
      </c>
      <c r="Q45" s="7">
        <f t="shared" si="1"/>
        <v>146.71574279999999</v>
      </c>
    </row>
    <row r="46" spans="1:17" x14ac:dyDescent="0.25">
      <c r="A46" s="1">
        <v>46</v>
      </c>
      <c r="B46" s="1" t="s">
        <v>133</v>
      </c>
      <c r="C46" s="4">
        <v>42442</v>
      </c>
      <c r="D46" s="3" t="s">
        <v>113</v>
      </c>
      <c r="E46" s="3" t="s">
        <v>16</v>
      </c>
      <c r="F46" s="3" t="s">
        <v>134</v>
      </c>
      <c r="G46" s="3" t="s">
        <v>136</v>
      </c>
      <c r="H46" s="3" t="s">
        <v>28</v>
      </c>
      <c r="I46" s="3" t="s">
        <v>53</v>
      </c>
      <c r="J46" s="3" t="s">
        <v>54</v>
      </c>
      <c r="K46" s="3">
        <v>17.46</v>
      </c>
      <c r="L46" s="3">
        <v>2</v>
      </c>
      <c r="M46" s="3">
        <v>0</v>
      </c>
      <c r="N46" s="3">
        <v>8.2062000000000008</v>
      </c>
      <c r="P46" s="6">
        <f t="shared" si="0"/>
        <v>1.7460000000000002</v>
      </c>
      <c r="Q46" s="7">
        <f t="shared" si="1"/>
        <v>25.410934800000003</v>
      </c>
    </row>
    <row r="47" spans="1:17" x14ac:dyDescent="0.25">
      <c r="A47" s="1">
        <v>47</v>
      </c>
      <c r="B47" s="1" t="s">
        <v>137</v>
      </c>
      <c r="C47" s="4">
        <v>41937</v>
      </c>
      <c r="D47" s="3" t="s">
        <v>15</v>
      </c>
      <c r="E47" s="3" t="s">
        <v>33</v>
      </c>
      <c r="F47" s="3" t="s">
        <v>138</v>
      </c>
      <c r="G47" s="3" t="s">
        <v>139</v>
      </c>
      <c r="H47" s="3" t="s">
        <v>28</v>
      </c>
      <c r="I47" s="3" t="s">
        <v>39</v>
      </c>
      <c r="J47" s="3" t="s">
        <v>40</v>
      </c>
      <c r="K47" s="3">
        <v>211.96</v>
      </c>
      <c r="L47" s="3">
        <v>4</v>
      </c>
      <c r="M47" s="3">
        <v>0</v>
      </c>
      <c r="N47" s="3">
        <v>8.4784000000000006</v>
      </c>
      <c r="P47" s="6">
        <f t="shared" si="0"/>
        <v>0</v>
      </c>
      <c r="Q47" s="7">
        <f t="shared" si="1"/>
        <v>203.48160000000001</v>
      </c>
    </row>
    <row r="48" spans="1:17" x14ac:dyDescent="0.25">
      <c r="A48" s="1">
        <v>48</v>
      </c>
      <c r="B48" s="1" t="s">
        <v>140</v>
      </c>
      <c r="C48" s="4">
        <v>42546</v>
      </c>
      <c r="D48" s="3" t="s">
        <v>32</v>
      </c>
      <c r="E48" s="3" t="s">
        <v>25</v>
      </c>
      <c r="F48" s="3" t="s">
        <v>141</v>
      </c>
      <c r="G48" s="3" t="s">
        <v>142</v>
      </c>
      <c r="H48" s="3" t="s">
        <v>49</v>
      </c>
      <c r="I48" s="3" t="s">
        <v>96</v>
      </c>
      <c r="J48" s="3" t="s">
        <v>40</v>
      </c>
      <c r="K48" s="3">
        <v>45</v>
      </c>
      <c r="L48" s="3">
        <v>3</v>
      </c>
      <c r="M48" s="3">
        <v>0</v>
      </c>
      <c r="N48" s="3">
        <v>4.95</v>
      </c>
      <c r="P48" s="6">
        <f t="shared" si="0"/>
        <v>2.25</v>
      </c>
      <c r="Q48" s="7">
        <f t="shared" si="1"/>
        <v>130.16249999999999</v>
      </c>
    </row>
    <row r="49" spans="1:17" x14ac:dyDescent="0.25">
      <c r="A49" s="1">
        <v>49</v>
      </c>
      <c r="B49" s="1" t="s">
        <v>140</v>
      </c>
      <c r="C49" s="4">
        <v>42546</v>
      </c>
      <c r="D49" s="3" t="s">
        <v>32</v>
      </c>
      <c r="E49" s="3" t="s">
        <v>45</v>
      </c>
      <c r="F49" s="3" t="s">
        <v>141</v>
      </c>
      <c r="G49" s="3" t="s">
        <v>143</v>
      </c>
      <c r="H49" s="3" t="s">
        <v>49</v>
      </c>
      <c r="I49" s="3" t="s">
        <v>50</v>
      </c>
      <c r="J49" s="3" t="s">
        <v>116</v>
      </c>
      <c r="K49" s="3">
        <v>21.8</v>
      </c>
      <c r="L49" s="3">
        <v>2</v>
      </c>
      <c r="M49" s="3">
        <v>0</v>
      </c>
      <c r="N49" s="3">
        <v>6.1040000000000001</v>
      </c>
      <c r="P49" s="6">
        <f t="shared" si="0"/>
        <v>1.0900000000000001</v>
      </c>
      <c r="Q49" s="7">
        <f t="shared" si="1"/>
        <v>32.804639999999999</v>
      </c>
    </row>
    <row r="50" spans="1:17" x14ac:dyDescent="0.25">
      <c r="A50" s="1">
        <v>50</v>
      </c>
      <c r="B50" s="1" t="s">
        <v>144</v>
      </c>
      <c r="C50" s="4">
        <v>42116</v>
      </c>
      <c r="D50" s="3" t="s">
        <v>32</v>
      </c>
      <c r="E50" s="3" t="s">
        <v>45</v>
      </c>
      <c r="F50" s="3" t="s">
        <v>145</v>
      </c>
      <c r="G50" s="3" t="s">
        <v>146</v>
      </c>
      <c r="H50" s="3" t="s">
        <v>28</v>
      </c>
      <c r="I50" s="3" t="s">
        <v>53</v>
      </c>
      <c r="J50" s="3" t="s">
        <v>54</v>
      </c>
      <c r="K50" s="3">
        <v>38.22</v>
      </c>
      <c r="L50" s="3">
        <v>6</v>
      </c>
      <c r="M50" s="3">
        <v>0</v>
      </c>
      <c r="N50" s="3">
        <v>17.9634</v>
      </c>
      <c r="P50" s="6">
        <f t="shared" si="0"/>
        <v>1.911</v>
      </c>
      <c r="Q50" s="7">
        <f t="shared" si="1"/>
        <v>58.966962599999995</v>
      </c>
    </row>
    <row r="51" spans="1:17" x14ac:dyDescent="0.25">
      <c r="A51" s="1">
        <v>51</v>
      </c>
      <c r="B51" s="1" t="s">
        <v>144</v>
      </c>
      <c r="C51" s="4">
        <v>42116</v>
      </c>
      <c r="D51" s="3" t="s">
        <v>32</v>
      </c>
      <c r="E51" s="3" t="s">
        <v>33</v>
      </c>
      <c r="F51" s="3" t="s">
        <v>145</v>
      </c>
      <c r="G51" s="3" t="s">
        <v>147</v>
      </c>
      <c r="H51" s="3" t="s">
        <v>28</v>
      </c>
      <c r="I51" s="3" t="s">
        <v>29</v>
      </c>
      <c r="J51" s="3" t="s">
        <v>111</v>
      </c>
      <c r="K51" s="3">
        <v>75.180000000000007</v>
      </c>
      <c r="L51" s="3">
        <v>6</v>
      </c>
      <c r="M51" s="3">
        <v>0</v>
      </c>
      <c r="N51" s="3">
        <v>35.334600000000002</v>
      </c>
      <c r="P51" s="6">
        <f t="shared" si="0"/>
        <v>3.7590000000000003</v>
      </c>
      <c r="Q51" s="7">
        <f t="shared" si="1"/>
        <v>189.62425860000005</v>
      </c>
    </row>
    <row r="52" spans="1:17" x14ac:dyDescent="0.25">
      <c r="A52" s="1">
        <v>52</v>
      </c>
      <c r="B52" s="1" t="s">
        <v>144</v>
      </c>
      <c r="C52" s="4">
        <v>42116</v>
      </c>
      <c r="D52" s="3" t="s">
        <v>32</v>
      </c>
      <c r="E52" s="3" t="s">
        <v>45</v>
      </c>
      <c r="F52" s="3" t="s">
        <v>145</v>
      </c>
      <c r="G52" s="3" t="s">
        <v>148</v>
      </c>
      <c r="H52" s="3" t="s">
        <v>18</v>
      </c>
      <c r="I52" s="3" t="s">
        <v>44</v>
      </c>
      <c r="J52" s="3" t="s">
        <v>37</v>
      </c>
      <c r="K52" s="3">
        <v>6.16</v>
      </c>
      <c r="L52" s="3">
        <v>2</v>
      </c>
      <c r="M52" s="3">
        <v>0</v>
      </c>
      <c r="N52" s="3">
        <v>2.9567999999999999</v>
      </c>
      <c r="P52" s="6">
        <f t="shared" si="0"/>
        <v>0.30800000000000005</v>
      </c>
      <c r="Q52" s="7">
        <f t="shared" si="1"/>
        <v>4.1897856000000004</v>
      </c>
    </row>
    <row r="53" spans="1:17" x14ac:dyDescent="0.25">
      <c r="A53" s="1">
        <v>53</v>
      </c>
      <c r="B53" s="1" t="s">
        <v>144</v>
      </c>
      <c r="C53" s="4">
        <v>42116</v>
      </c>
      <c r="D53" s="3" t="s">
        <v>32</v>
      </c>
      <c r="E53" s="3" t="s">
        <v>16</v>
      </c>
      <c r="F53" s="3" t="s">
        <v>145</v>
      </c>
      <c r="G53" s="3" t="s">
        <v>149</v>
      </c>
      <c r="H53" s="3" t="s">
        <v>18</v>
      </c>
      <c r="I53" s="3" t="s">
        <v>22</v>
      </c>
      <c r="J53" s="3" t="s">
        <v>23</v>
      </c>
      <c r="K53" s="3">
        <v>89.99</v>
      </c>
      <c r="L53" s="3">
        <v>1</v>
      </c>
      <c r="M53" s="3">
        <v>0</v>
      </c>
      <c r="N53" s="3">
        <v>17.098099999999999</v>
      </c>
      <c r="P53" s="6">
        <f t="shared" si="0"/>
        <v>4.4995000000000003</v>
      </c>
      <c r="Q53" s="7">
        <f t="shared" si="1"/>
        <v>400.86900405</v>
      </c>
    </row>
    <row r="54" spans="1:17" x14ac:dyDescent="0.25">
      <c r="A54" s="1">
        <v>54</v>
      </c>
      <c r="B54" s="1" t="s">
        <v>150</v>
      </c>
      <c r="C54" s="4">
        <v>42721</v>
      </c>
      <c r="D54" s="3" t="s">
        <v>32</v>
      </c>
      <c r="E54" s="3" t="s">
        <v>58</v>
      </c>
      <c r="F54" s="3" t="s">
        <v>151</v>
      </c>
      <c r="G54" s="3" t="s">
        <v>152</v>
      </c>
      <c r="H54" s="3" t="s">
        <v>28</v>
      </c>
      <c r="I54" s="3" t="s">
        <v>153</v>
      </c>
      <c r="J54" s="3" t="s">
        <v>30</v>
      </c>
      <c r="K54" s="3">
        <v>15.26</v>
      </c>
      <c r="L54" s="3">
        <v>7</v>
      </c>
      <c r="M54" s="3">
        <v>0</v>
      </c>
      <c r="N54" s="3">
        <v>6.2565999999999997</v>
      </c>
      <c r="P54" s="6">
        <f t="shared" si="0"/>
        <v>0.76300000000000001</v>
      </c>
      <c r="Q54" s="7">
        <f t="shared" si="1"/>
        <v>15.872994199999997</v>
      </c>
    </row>
    <row r="55" spans="1:17" x14ac:dyDescent="0.25">
      <c r="A55" s="1">
        <v>55</v>
      </c>
      <c r="B55" s="1" t="s">
        <v>150</v>
      </c>
      <c r="C55" s="4">
        <v>42721</v>
      </c>
      <c r="D55" s="3" t="s">
        <v>32</v>
      </c>
      <c r="E55" s="3" t="s">
        <v>45</v>
      </c>
      <c r="F55" s="3" t="s">
        <v>151</v>
      </c>
      <c r="G55" s="3" t="s">
        <v>154</v>
      </c>
      <c r="H55" s="3" t="s">
        <v>49</v>
      </c>
      <c r="I55" s="3" t="s">
        <v>50</v>
      </c>
      <c r="J55" s="3" t="s">
        <v>51</v>
      </c>
      <c r="K55" s="3">
        <v>1029.95</v>
      </c>
      <c r="L55" s="3">
        <v>5</v>
      </c>
      <c r="M55" s="3">
        <v>0</v>
      </c>
      <c r="N55" s="3">
        <v>298.68549999999999</v>
      </c>
      <c r="P55" s="6">
        <f>IF(D55="Same Day",K55*20%,IF(D55="First Class",K55*10%,IF(D55="Standard Class",K55*5%,0)))</f>
        <v>51.497500000000002</v>
      </c>
      <c r="Q55" s="7">
        <f t="shared" si="1"/>
        <v>38389.558088750004</v>
      </c>
    </row>
    <row r="56" spans="1:17" x14ac:dyDescent="0.25">
      <c r="A56" s="1">
        <v>56</v>
      </c>
      <c r="B56" s="1" t="s">
        <v>155</v>
      </c>
      <c r="C56" s="4">
        <v>42539</v>
      </c>
      <c r="D56" s="3" t="s">
        <v>113</v>
      </c>
      <c r="E56" s="3" t="s">
        <v>16</v>
      </c>
      <c r="F56" s="3" t="s">
        <v>156</v>
      </c>
      <c r="G56" s="3" t="s">
        <v>157</v>
      </c>
      <c r="H56" s="3" t="s">
        <v>28</v>
      </c>
      <c r="I56" s="3" t="s">
        <v>39</v>
      </c>
      <c r="J56" s="3" t="s">
        <v>40</v>
      </c>
      <c r="K56" s="3">
        <v>208.56</v>
      </c>
      <c r="L56" s="3">
        <v>6</v>
      </c>
      <c r="M56" s="3">
        <v>0</v>
      </c>
      <c r="N56" s="3">
        <v>52.14</v>
      </c>
      <c r="P56" s="6">
        <f t="shared" si="0"/>
        <v>20.856000000000002</v>
      </c>
      <c r="Q56" s="7">
        <f t="shared" si="1"/>
        <v>3418.7155200000007</v>
      </c>
    </row>
    <row r="57" spans="1:17" x14ac:dyDescent="0.25">
      <c r="A57" s="1">
        <v>57</v>
      </c>
      <c r="B57" s="1" t="s">
        <v>155</v>
      </c>
      <c r="C57" s="4">
        <v>42539</v>
      </c>
      <c r="D57" s="3" t="s">
        <v>113</v>
      </c>
      <c r="E57" s="3" t="s">
        <v>58</v>
      </c>
      <c r="F57" s="3" t="s">
        <v>156</v>
      </c>
      <c r="G57" s="3" t="s">
        <v>158</v>
      </c>
      <c r="H57" s="3" t="s">
        <v>28</v>
      </c>
      <c r="I57" s="3" t="s">
        <v>63</v>
      </c>
      <c r="J57" s="3" t="s">
        <v>111</v>
      </c>
      <c r="K57" s="3">
        <v>32.4</v>
      </c>
      <c r="L57" s="3">
        <v>5</v>
      </c>
      <c r="M57" s="3">
        <v>0</v>
      </c>
      <c r="N57" s="3">
        <v>15.552</v>
      </c>
      <c r="P57" s="6">
        <f t="shared" si="0"/>
        <v>3.24</v>
      </c>
      <c r="Q57" s="7">
        <f t="shared" si="1"/>
        <v>71.435519999999997</v>
      </c>
    </row>
    <row r="58" spans="1:17" x14ac:dyDescent="0.25">
      <c r="A58" s="1">
        <v>58</v>
      </c>
      <c r="B58" s="1" t="s">
        <v>155</v>
      </c>
      <c r="C58" s="4">
        <v>42539</v>
      </c>
      <c r="D58" s="3" t="s">
        <v>113</v>
      </c>
      <c r="E58" s="3" t="s">
        <v>58</v>
      </c>
      <c r="F58" s="3" t="s">
        <v>156</v>
      </c>
      <c r="G58" s="3" t="s">
        <v>159</v>
      </c>
      <c r="H58" s="3" t="s">
        <v>18</v>
      </c>
      <c r="I58" s="3" t="s">
        <v>22</v>
      </c>
      <c r="J58" s="3" t="s">
        <v>23</v>
      </c>
      <c r="K58" s="3">
        <v>319.41000000000003</v>
      </c>
      <c r="L58" s="3">
        <v>5</v>
      </c>
      <c r="M58" s="3">
        <v>0.1</v>
      </c>
      <c r="N58" s="3">
        <v>7.0979999999999999</v>
      </c>
      <c r="P58" s="6">
        <f t="shared" si="0"/>
        <v>31.941000000000003</v>
      </c>
      <c r="Q58" s="7">
        <f t="shared" si="1"/>
        <v>10287.869592000001</v>
      </c>
    </row>
    <row r="59" spans="1:17" x14ac:dyDescent="0.25">
      <c r="A59" s="1">
        <v>59</v>
      </c>
      <c r="B59" s="1" t="s">
        <v>155</v>
      </c>
      <c r="C59" s="4">
        <v>42539</v>
      </c>
      <c r="D59" s="3" t="s">
        <v>113</v>
      </c>
      <c r="E59" s="3" t="s">
        <v>25</v>
      </c>
      <c r="F59" s="3" t="s">
        <v>156</v>
      </c>
      <c r="G59" s="3" t="s">
        <v>160</v>
      </c>
      <c r="H59" s="3" t="s">
        <v>28</v>
      </c>
      <c r="I59" s="3" t="s">
        <v>63</v>
      </c>
      <c r="J59" s="3" t="s">
        <v>111</v>
      </c>
      <c r="K59" s="3">
        <v>14.56</v>
      </c>
      <c r="L59" s="3">
        <v>2</v>
      </c>
      <c r="M59" s="3">
        <v>0</v>
      </c>
      <c r="N59" s="3">
        <v>6.9888000000000003</v>
      </c>
      <c r="P59" s="6">
        <f t="shared" si="0"/>
        <v>1.4560000000000002</v>
      </c>
      <c r="Q59" s="7">
        <f t="shared" si="1"/>
        <v>18.594867200000003</v>
      </c>
    </row>
    <row r="60" spans="1:17" x14ac:dyDescent="0.25">
      <c r="A60" s="1">
        <v>60</v>
      </c>
      <c r="B60" s="1" t="s">
        <v>155</v>
      </c>
      <c r="C60" s="4">
        <v>42539</v>
      </c>
      <c r="D60" s="3" t="s">
        <v>113</v>
      </c>
      <c r="E60" s="3" t="s">
        <v>16</v>
      </c>
      <c r="F60" s="3" t="s">
        <v>156</v>
      </c>
      <c r="G60" s="3" t="s">
        <v>142</v>
      </c>
      <c r="H60" s="3" t="s">
        <v>49</v>
      </c>
      <c r="I60" s="3" t="s">
        <v>96</v>
      </c>
      <c r="J60" s="3" t="s">
        <v>40</v>
      </c>
      <c r="K60" s="3">
        <v>30</v>
      </c>
      <c r="L60" s="3">
        <v>2</v>
      </c>
      <c r="M60" s="3">
        <v>0</v>
      </c>
      <c r="N60" s="3">
        <v>3.3</v>
      </c>
      <c r="P60" s="6">
        <f t="shared" si="0"/>
        <v>3</v>
      </c>
      <c r="Q60" s="7">
        <f t="shared" si="1"/>
        <v>106.8</v>
      </c>
    </row>
    <row r="61" spans="1:17" x14ac:dyDescent="0.25">
      <c r="A61" s="1">
        <v>61</v>
      </c>
      <c r="B61" s="1" t="s">
        <v>155</v>
      </c>
      <c r="C61" s="4">
        <v>42539</v>
      </c>
      <c r="D61" s="3" t="s">
        <v>113</v>
      </c>
      <c r="E61" s="3" t="s">
        <v>16</v>
      </c>
      <c r="F61" s="3" t="s">
        <v>156</v>
      </c>
      <c r="G61" s="3" t="s">
        <v>161</v>
      </c>
      <c r="H61" s="3" t="s">
        <v>28</v>
      </c>
      <c r="I61" s="3" t="s">
        <v>53</v>
      </c>
      <c r="J61" s="3" t="s">
        <v>37</v>
      </c>
      <c r="K61" s="3">
        <v>48.48</v>
      </c>
      <c r="L61" s="3">
        <v>4</v>
      </c>
      <c r="M61" s="3">
        <v>0.2</v>
      </c>
      <c r="N61" s="3">
        <v>16.361999999999998</v>
      </c>
      <c r="P61" s="6">
        <f t="shared" si="0"/>
        <v>4.8479999999999999</v>
      </c>
      <c r="Q61" s="7">
        <f t="shared" si="1"/>
        <v>187.82606399999997</v>
      </c>
    </row>
    <row r="62" spans="1:17" x14ac:dyDescent="0.25">
      <c r="A62" s="1">
        <v>62</v>
      </c>
      <c r="B62" s="1" t="s">
        <v>155</v>
      </c>
      <c r="C62" s="4">
        <v>42539</v>
      </c>
      <c r="D62" s="3" t="s">
        <v>113</v>
      </c>
      <c r="E62" s="3" t="s">
        <v>16</v>
      </c>
      <c r="F62" s="3" t="s">
        <v>156</v>
      </c>
      <c r="G62" s="3" t="s">
        <v>162</v>
      </c>
      <c r="H62" s="3" t="s">
        <v>28</v>
      </c>
      <c r="I62" s="3" t="s">
        <v>47</v>
      </c>
      <c r="J62" s="3" t="s">
        <v>37</v>
      </c>
      <c r="K62" s="3">
        <v>1.68</v>
      </c>
      <c r="L62" s="3">
        <v>1</v>
      </c>
      <c r="M62" s="3">
        <v>0</v>
      </c>
      <c r="N62" s="3">
        <v>0.84</v>
      </c>
      <c r="P62" s="6">
        <f t="shared" si="0"/>
        <v>0.16800000000000001</v>
      </c>
      <c r="Q62" s="7">
        <f t="shared" si="1"/>
        <v>0.98111999999999988</v>
      </c>
    </row>
    <row r="63" spans="1:17" x14ac:dyDescent="0.25">
      <c r="A63" s="1">
        <v>63</v>
      </c>
      <c r="B63" s="1" t="s">
        <v>163</v>
      </c>
      <c r="C63" s="4">
        <v>42338</v>
      </c>
      <c r="D63" s="3" t="s">
        <v>32</v>
      </c>
      <c r="E63" s="3" t="s">
        <v>25</v>
      </c>
      <c r="F63" s="3" t="s">
        <v>164</v>
      </c>
      <c r="G63" s="3" t="s">
        <v>165</v>
      </c>
      <c r="H63" s="3" t="s">
        <v>49</v>
      </c>
      <c r="I63" s="3" t="s">
        <v>96</v>
      </c>
      <c r="J63" s="3" t="s">
        <v>166</v>
      </c>
      <c r="K63" s="3">
        <v>13.98</v>
      </c>
      <c r="L63" s="3">
        <v>2</v>
      </c>
      <c r="M63" s="3">
        <v>0</v>
      </c>
      <c r="N63" s="3">
        <v>6.1512000000000002</v>
      </c>
      <c r="P63" s="6">
        <f t="shared" si="0"/>
        <v>0.69900000000000007</v>
      </c>
      <c r="Q63" s="7">
        <f t="shared" si="1"/>
        <v>13.3011312</v>
      </c>
    </row>
    <row r="64" spans="1:17" x14ac:dyDescent="0.25">
      <c r="A64" s="1">
        <v>64</v>
      </c>
      <c r="B64" s="1" t="s">
        <v>163</v>
      </c>
      <c r="C64" s="4">
        <v>42338</v>
      </c>
      <c r="D64" s="3" t="s">
        <v>32</v>
      </c>
      <c r="E64" s="3" t="s">
        <v>58</v>
      </c>
      <c r="F64" s="3" t="s">
        <v>164</v>
      </c>
      <c r="G64" s="3" t="s">
        <v>167</v>
      </c>
      <c r="H64" s="3" t="s">
        <v>28</v>
      </c>
      <c r="I64" s="3" t="s">
        <v>53</v>
      </c>
      <c r="J64" s="3" t="s">
        <v>37</v>
      </c>
      <c r="K64" s="3">
        <v>25.824000000000002</v>
      </c>
      <c r="L64" s="3">
        <v>6</v>
      </c>
      <c r="M64" s="3">
        <v>0.2</v>
      </c>
      <c r="N64" s="3">
        <v>9.3612000000000002</v>
      </c>
      <c r="P64" s="6">
        <f t="shared" si="0"/>
        <v>1.2912000000000001</v>
      </c>
      <c r="Q64" s="7">
        <f t="shared" si="1"/>
        <v>37.719567359999999</v>
      </c>
    </row>
    <row r="65" spans="1:17" x14ac:dyDescent="0.25">
      <c r="A65" s="1">
        <v>65</v>
      </c>
      <c r="B65" s="1" t="s">
        <v>163</v>
      </c>
      <c r="C65" s="4">
        <v>42338</v>
      </c>
      <c r="D65" s="3" t="s">
        <v>32</v>
      </c>
      <c r="E65" s="3" t="s">
        <v>25</v>
      </c>
      <c r="F65" s="3" t="s">
        <v>164</v>
      </c>
      <c r="G65" s="3" t="s">
        <v>168</v>
      </c>
      <c r="H65" s="3" t="s">
        <v>28</v>
      </c>
      <c r="I65" s="3" t="s">
        <v>63</v>
      </c>
      <c r="J65" s="3" t="s">
        <v>169</v>
      </c>
      <c r="K65" s="3">
        <v>146.72999999999999</v>
      </c>
      <c r="L65" s="3">
        <v>3</v>
      </c>
      <c r="M65" s="3">
        <v>0</v>
      </c>
      <c r="N65" s="3">
        <v>68.963099999999997</v>
      </c>
      <c r="P65" s="6">
        <f t="shared" si="0"/>
        <v>7.3365</v>
      </c>
      <c r="Q65" s="7">
        <f t="shared" si="1"/>
        <v>648.30376185</v>
      </c>
    </row>
    <row r="66" spans="1:17" x14ac:dyDescent="0.25">
      <c r="A66" s="1">
        <v>66</v>
      </c>
      <c r="B66" s="1" t="s">
        <v>163</v>
      </c>
      <c r="C66" s="4">
        <v>42338</v>
      </c>
      <c r="D66" s="3" t="s">
        <v>32</v>
      </c>
      <c r="E66" s="3" t="s">
        <v>33</v>
      </c>
      <c r="F66" s="3" t="s">
        <v>164</v>
      </c>
      <c r="G66" s="3" t="s">
        <v>170</v>
      </c>
      <c r="H66" s="3" t="s">
        <v>18</v>
      </c>
      <c r="I66" s="3" t="s">
        <v>44</v>
      </c>
      <c r="J66" s="3" t="s">
        <v>23</v>
      </c>
      <c r="K66" s="3">
        <v>79.760000000000005</v>
      </c>
      <c r="L66" s="3">
        <v>4</v>
      </c>
      <c r="M66" s="3">
        <v>0</v>
      </c>
      <c r="N66" s="3">
        <v>22.332799999999999</v>
      </c>
      <c r="P66" s="6">
        <f t="shared" ref="P66:P96" si="2">IF(D66="Same Day",K66*20%,IF(D66="First Class",K66*10%,IF(D66="Standard Class",K66*5%,0)))</f>
        <v>3.9880000000000004</v>
      </c>
      <c r="Q66" s="7">
        <f t="shared" si="1"/>
        <v>286.44687360000006</v>
      </c>
    </row>
    <row r="67" spans="1:17" x14ac:dyDescent="0.25">
      <c r="A67" s="1">
        <v>67</v>
      </c>
      <c r="B67" s="1" t="s">
        <v>171</v>
      </c>
      <c r="C67" s="4">
        <v>42129</v>
      </c>
      <c r="D67" s="3" t="s">
        <v>32</v>
      </c>
      <c r="E67" s="3" t="s">
        <v>25</v>
      </c>
      <c r="F67" s="3" t="s">
        <v>172</v>
      </c>
      <c r="G67" s="3" t="s">
        <v>173</v>
      </c>
      <c r="H67" s="3" t="s">
        <v>18</v>
      </c>
      <c r="I67" s="3" t="s">
        <v>22</v>
      </c>
      <c r="J67" s="3" t="s">
        <v>23</v>
      </c>
      <c r="K67" s="3">
        <v>213.11500000000001</v>
      </c>
      <c r="L67" s="3">
        <v>5</v>
      </c>
      <c r="M67" s="3">
        <v>0.3</v>
      </c>
      <c r="N67" s="3">
        <v>-15.2225</v>
      </c>
      <c r="P67" s="6">
        <f t="shared" si="2"/>
        <v>10.655750000000001</v>
      </c>
      <c r="Q67" s="7">
        <f t="shared" ref="Q67:Q99" si="3">(K67-N67)*(1+P67)</f>
        <v>2661.4448156250005</v>
      </c>
    </row>
    <row r="68" spans="1:17" x14ac:dyDescent="0.25">
      <c r="A68" s="1">
        <v>68</v>
      </c>
      <c r="B68" s="1" t="s">
        <v>174</v>
      </c>
      <c r="C68" s="4">
        <v>41983</v>
      </c>
      <c r="D68" s="3" t="s">
        <v>32</v>
      </c>
      <c r="E68" s="3" t="s">
        <v>33</v>
      </c>
      <c r="F68" s="3" t="s">
        <v>175</v>
      </c>
      <c r="G68" s="3" t="s">
        <v>176</v>
      </c>
      <c r="H68" s="3" t="s">
        <v>28</v>
      </c>
      <c r="I68" s="3" t="s">
        <v>47</v>
      </c>
      <c r="J68" s="3" t="s">
        <v>37</v>
      </c>
      <c r="K68" s="3">
        <v>1113.0239999999999</v>
      </c>
      <c r="L68" s="3">
        <v>8</v>
      </c>
      <c r="M68" s="3">
        <v>0.2</v>
      </c>
      <c r="N68" s="3">
        <v>111.30240000000001</v>
      </c>
      <c r="P68" s="6">
        <f t="shared" si="2"/>
        <v>55.651199999999996</v>
      </c>
      <c r="Q68" s="7">
        <f t="shared" si="3"/>
        <v>56748.730705919988</v>
      </c>
    </row>
    <row r="69" spans="1:17" x14ac:dyDescent="0.25">
      <c r="A69" s="1">
        <v>69</v>
      </c>
      <c r="B69" s="1" t="s">
        <v>174</v>
      </c>
      <c r="C69" s="4">
        <v>41983</v>
      </c>
      <c r="D69" s="3" t="s">
        <v>32</v>
      </c>
      <c r="E69" s="3" t="s">
        <v>16</v>
      </c>
      <c r="F69" s="3" t="s">
        <v>175</v>
      </c>
      <c r="G69" s="3" t="s">
        <v>177</v>
      </c>
      <c r="H69" s="3" t="s">
        <v>49</v>
      </c>
      <c r="I69" s="3" t="s">
        <v>50</v>
      </c>
      <c r="J69" s="3" t="s">
        <v>116</v>
      </c>
      <c r="K69" s="3">
        <v>167.96799999999999</v>
      </c>
      <c r="L69" s="3">
        <v>4</v>
      </c>
      <c r="M69" s="3">
        <v>0.2</v>
      </c>
      <c r="N69" s="3">
        <v>62.988</v>
      </c>
      <c r="P69" s="6">
        <f t="shared" si="2"/>
        <v>8.3984000000000005</v>
      </c>
      <c r="Q69" s="7">
        <f t="shared" si="3"/>
        <v>986.64403199999992</v>
      </c>
    </row>
    <row r="70" spans="1:17" x14ac:dyDescent="0.25">
      <c r="A70" s="1">
        <v>70</v>
      </c>
      <c r="B70" s="1" t="s">
        <v>178</v>
      </c>
      <c r="C70" s="4">
        <v>42527</v>
      </c>
      <c r="D70" s="3" t="s">
        <v>113</v>
      </c>
      <c r="E70" s="3" t="s">
        <v>58</v>
      </c>
      <c r="F70" s="3" t="s">
        <v>179</v>
      </c>
      <c r="G70" s="3" t="s">
        <v>180</v>
      </c>
      <c r="H70" s="3" t="s">
        <v>28</v>
      </c>
      <c r="I70" s="3" t="s">
        <v>63</v>
      </c>
      <c r="J70" s="3" t="s">
        <v>111</v>
      </c>
      <c r="K70" s="3">
        <v>75.88</v>
      </c>
      <c r="L70" s="3">
        <v>2</v>
      </c>
      <c r="M70" s="3">
        <v>0</v>
      </c>
      <c r="N70" s="3">
        <v>35.663600000000002</v>
      </c>
      <c r="P70" s="6">
        <f t="shared" si="2"/>
        <v>7.5880000000000001</v>
      </c>
      <c r="Q70" s="7">
        <f t="shared" si="3"/>
        <v>345.37844319999999</v>
      </c>
    </row>
    <row r="71" spans="1:17" x14ac:dyDescent="0.25">
      <c r="A71" s="1">
        <v>71</v>
      </c>
      <c r="B71" s="1" t="s">
        <v>181</v>
      </c>
      <c r="C71" s="4">
        <v>42636</v>
      </c>
      <c r="D71" s="3" t="s">
        <v>32</v>
      </c>
      <c r="E71" s="3" t="s">
        <v>45</v>
      </c>
      <c r="F71" s="3" t="s">
        <v>182</v>
      </c>
      <c r="G71" s="3" t="s">
        <v>183</v>
      </c>
      <c r="H71" s="3" t="s">
        <v>28</v>
      </c>
      <c r="I71" s="3" t="s">
        <v>53</v>
      </c>
      <c r="J71" s="3" t="s">
        <v>54</v>
      </c>
      <c r="K71" s="3">
        <v>4.6159999999999997</v>
      </c>
      <c r="L71" s="3">
        <v>1</v>
      </c>
      <c r="M71" s="3">
        <v>0.2</v>
      </c>
      <c r="N71" s="3">
        <v>1.7310000000000001</v>
      </c>
      <c r="P71" s="6">
        <f t="shared" si="2"/>
        <v>0.23080000000000001</v>
      </c>
      <c r="Q71" s="7">
        <f t="shared" si="3"/>
        <v>3.5508579999999994</v>
      </c>
    </row>
    <row r="72" spans="1:17" x14ac:dyDescent="0.25">
      <c r="A72" s="1">
        <v>72</v>
      </c>
      <c r="B72" s="1" t="s">
        <v>184</v>
      </c>
      <c r="C72" s="4">
        <v>42995</v>
      </c>
      <c r="D72" s="3" t="s">
        <v>15</v>
      </c>
      <c r="E72" s="3" t="s">
        <v>45</v>
      </c>
      <c r="F72" s="3" t="s">
        <v>98</v>
      </c>
      <c r="G72" s="3" t="s">
        <v>185</v>
      </c>
      <c r="H72" s="3" t="s">
        <v>28</v>
      </c>
      <c r="I72" s="3" t="s">
        <v>63</v>
      </c>
      <c r="J72" s="3" t="s">
        <v>40</v>
      </c>
      <c r="K72" s="3">
        <v>19.05</v>
      </c>
      <c r="L72" s="3">
        <v>3</v>
      </c>
      <c r="M72" s="3">
        <v>0</v>
      </c>
      <c r="N72" s="3">
        <v>8.7629999999999999</v>
      </c>
      <c r="P72" s="6">
        <f t="shared" si="2"/>
        <v>0</v>
      </c>
      <c r="Q72" s="7">
        <f t="shared" si="3"/>
        <v>10.287000000000001</v>
      </c>
    </row>
    <row r="73" spans="1:17" x14ac:dyDescent="0.25">
      <c r="A73" s="1">
        <v>73</v>
      </c>
      <c r="B73" s="1" t="s">
        <v>186</v>
      </c>
      <c r="C73" s="4">
        <v>42126</v>
      </c>
      <c r="D73" s="3" t="s">
        <v>32</v>
      </c>
      <c r="E73" s="3" t="s">
        <v>16</v>
      </c>
      <c r="F73" s="3" t="s">
        <v>187</v>
      </c>
      <c r="G73" s="3" t="s">
        <v>188</v>
      </c>
      <c r="H73" s="3" t="s">
        <v>18</v>
      </c>
      <c r="I73" s="3" t="s">
        <v>22</v>
      </c>
      <c r="J73" s="3" t="s">
        <v>23</v>
      </c>
      <c r="K73" s="3">
        <v>831.93600000000004</v>
      </c>
      <c r="L73" s="3">
        <v>8</v>
      </c>
      <c r="M73" s="3">
        <v>0.2</v>
      </c>
      <c r="N73" s="3">
        <v>-114.3912</v>
      </c>
      <c r="P73" s="6">
        <f t="shared" si="2"/>
        <v>41.596800000000002</v>
      </c>
      <c r="Q73" s="7">
        <f t="shared" si="3"/>
        <v>40310.510472960006</v>
      </c>
    </row>
    <row r="74" spans="1:17" x14ac:dyDescent="0.25">
      <c r="A74" s="1">
        <v>74</v>
      </c>
      <c r="B74" s="1" t="s">
        <v>186</v>
      </c>
      <c r="C74" s="4">
        <v>42126</v>
      </c>
      <c r="D74" s="3" t="s">
        <v>32</v>
      </c>
      <c r="E74" s="3" t="s">
        <v>58</v>
      </c>
      <c r="F74" s="3" t="s">
        <v>187</v>
      </c>
      <c r="G74" s="3" t="s">
        <v>189</v>
      </c>
      <c r="H74" s="3" t="s">
        <v>18</v>
      </c>
      <c r="I74" s="3" t="s">
        <v>44</v>
      </c>
      <c r="J74" s="3" t="s">
        <v>37</v>
      </c>
      <c r="K74" s="3">
        <v>97.04</v>
      </c>
      <c r="L74" s="3">
        <v>2</v>
      </c>
      <c r="M74" s="3">
        <v>0.2</v>
      </c>
      <c r="N74" s="3">
        <v>1.2130000000000001</v>
      </c>
      <c r="P74" s="6">
        <f t="shared" si="2"/>
        <v>4.8520000000000003</v>
      </c>
      <c r="Q74" s="7">
        <f t="shared" si="3"/>
        <v>560.77960400000006</v>
      </c>
    </row>
    <row r="75" spans="1:17" x14ac:dyDescent="0.25">
      <c r="A75" s="1">
        <v>75</v>
      </c>
      <c r="B75" s="1" t="s">
        <v>186</v>
      </c>
      <c r="C75" s="4">
        <v>42126</v>
      </c>
      <c r="D75" s="3" t="s">
        <v>32</v>
      </c>
      <c r="E75" s="3" t="s">
        <v>25</v>
      </c>
      <c r="F75" s="3" t="s">
        <v>187</v>
      </c>
      <c r="G75" s="3" t="s">
        <v>190</v>
      </c>
      <c r="H75" s="3" t="s">
        <v>28</v>
      </c>
      <c r="I75" s="3" t="s">
        <v>39</v>
      </c>
      <c r="J75" s="3" t="s">
        <v>40</v>
      </c>
      <c r="K75" s="3">
        <v>72.784000000000006</v>
      </c>
      <c r="L75" s="3">
        <v>1</v>
      </c>
      <c r="M75" s="3">
        <v>0.2</v>
      </c>
      <c r="N75" s="3">
        <v>-18.196000000000002</v>
      </c>
      <c r="P75" s="6">
        <f t="shared" si="2"/>
        <v>3.6392000000000007</v>
      </c>
      <c r="Q75" s="7">
        <f t="shared" si="3"/>
        <v>422.0744160000001</v>
      </c>
    </row>
    <row r="76" spans="1:17" x14ac:dyDescent="0.25">
      <c r="A76" s="1">
        <v>76</v>
      </c>
      <c r="B76" s="1" t="s">
        <v>191</v>
      </c>
      <c r="C76" s="4">
        <v>43080</v>
      </c>
      <c r="D76" s="3" t="s">
        <v>113</v>
      </c>
      <c r="E76" s="3" t="s">
        <v>25</v>
      </c>
      <c r="F76" s="3" t="s">
        <v>192</v>
      </c>
      <c r="G76" s="3" t="s">
        <v>193</v>
      </c>
      <c r="H76" s="3" t="s">
        <v>28</v>
      </c>
      <c r="I76" s="3" t="s">
        <v>53</v>
      </c>
      <c r="J76" s="3" t="s">
        <v>54</v>
      </c>
      <c r="K76" s="3">
        <v>1.248</v>
      </c>
      <c r="L76" s="3">
        <v>3</v>
      </c>
      <c r="M76" s="3">
        <v>0.8</v>
      </c>
      <c r="N76" s="3">
        <v>-1.9343999999999999</v>
      </c>
      <c r="P76" s="6">
        <f t="shared" si="2"/>
        <v>0.12480000000000001</v>
      </c>
      <c r="Q76" s="7">
        <f t="shared" si="3"/>
        <v>3.5795635199999998</v>
      </c>
    </row>
    <row r="77" spans="1:17" x14ac:dyDescent="0.25">
      <c r="A77" s="1">
        <v>77</v>
      </c>
      <c r="B77" s="1" t="s">
        <v>191</v>
      </c>
      <c r="C77" s="4">
        <v>43080</v>
      </c>
      <c r="D77" s="3" t="s">
        <v>113</v>
      </c>
      <c r="E77" s="3" t="s">
        <v>58</v>
      </c>
      <c r="F77" s="3" t="s">
        <v>192</v>
      </c>
      <c r="G77" s="3" t="s">
        <v>194</v>
      </c>
      <c r="H77" s="3" t="s">
        <v>18</v>
      </c>
      <c r="I77" s="3" t="s">
        <v>44</v>
      </c>
      <c r="J77" s="3" t="s">
        <v>23</v>
      </c>
      <c r="K77" s="3">
        <v>9.7080000000000002</v>
      </c>
      <c r="L77" s="3">
        <v>3</v>
      </c>
      <c r="M77" s="3">
        <v>0.6</v>
      </c>
      <c r="N77" s="3">
        <v>-5.8247999999999998</v>
      </c>
      <c r="P77" s="6">
        <f t="shared" si="2"/>
        <v>0.97080000000000011</v>
      </c>
      <c r="Q77" s="7">
        <f t="shared" si="3"/>
        <v>30.612042240000001</v>
      </c>
    </row>
    <row r="78" spans="1:17" x14ac:dyDescent="0.25">
      <c r="A78" s="1">
        <v>78</v>
      </c>
      <c r="B78" s="1" t="s">
        <v>191</v>
      </c>
      <c r="C78" s="4">
        <v>43080</v>
      </c>
      <c r="D78" s="3" t="s">
        <v>113</v>
      </c>
      <c r="E78" s="3" t="s">
        <v>33</v>
      </c>
      <c r="F78" s="3" t="s">
        <v>192</v>
      </c>
      <c r="G78" s="3" t="s">
        <v>195</v>
      </c>
      <c r="H78" s="3" t="s">
        <v>28</v>
      </c>
      <c r="I78" s="3" t="s">
        <v>39</v>
      </c>
      <c r="J78" s="3" t="s">
        <v>40</v>
      </c>
      <c r="K78" s="3">
        <v>27.24</v>
      </c>
      <c r="L78" s="3">
        <v>3</v>
      </c>
      <c r="M78" s="3">
        <v>0.2</v>
      </c>
      <c r="N78" s="3">
        <v>2.7240000000000002</v>
      </c>
      <c r="P78" s="6">
        <f t="shared" si="2"/>
        <v>2.7240000000000002</v>
      </c>
      <c r="Q78" s="7">
        <f t="shared" si="3"/>
        <v>91.297584000000001</v>
      </c>
    </row>
    <row r="79" spans="1:17" x14ac:dyDescent="0.25">
      <c r="A79" s="1">
        <v>79</v>
      </c>
      <c r="B79" s="1" t="s">
        <v>196</v>
      </c>
      <c r="C79" s="4">
        <v>41974</v>
      </c>
      <c r="D79" s="3" t="s">
        <v>15</v>
      </c>
      <c r="E79" s="3" t="s">
        <v>25</v>
      </c>
      <c r="F79" s="3" t="s">
        <v>187</v>
      </c>
      <c r="G79" s="3" t="s">
        <v>197</v>
      </c>
      <c r="H79" s="3" t="s">
        <v>18</v>
      </c>
      <c r="I79" s="3" t="s">
        <v>44</v>
      </c>
      <c r="J79" s="3" t="s">
        <v>37</v>
      </c>
      <c r="K79" s="3">
        <v>19.3</v>
      </c>
      <c r="L79" s="3">
        <v>5</v>
      </c>
      <c r="M79" s="3">
        <v>0.6</v>
      </c>
      <c r="N79" s="3">
        <v>-14.475</v>
      </c>
      <c r="P79" s="6">
        <f t="shared" si="2"/>
        <v>0</v>
      </c>
      <c r="Q79" s="7">
        <f t="shared" si="3"/>
        <v>33.774999999999999</v>
      </c>
    </row>
    <row r="80" spans="1:17" x14ac:dyDescent="0.25">
      <c r="A80" s="1">
        <v>80</v>
      </c>
      <c r="B80" s="1" t="s">
        <v>198</v>
      </c>
      <c r="C80" s="4">
        <v>42536</v>
      </c>
      <c r="D80" s="3" t="s">
        <v>113</v>
      </c>
      <c r="E80" s="3" t="s">
        <v>58</v>
      </c>
      <c r="F80" s="3" t="s">
        <v>199</v>
      </c>
      <c r="G80" s="3" t="s">
        <v>200</v>
      </c>
      <c r="H80" s="3" t="s">
        <v>28</v>
      </c>
      <c r="I80" s="3" t="s">
        <v>56</v>
      </c>
      <c r="J80" s="3" t="s">
        <v>37</v>
      </c>
      <c r="K80" s="3">
        <v>208.16</v>
      </c>
      <c r="L80" s="3">
        <v>1</v>
      </c>
      <c r="M80" s="3">
        <v>0</v>
      </c>
      <c r="N80" s="3">
        <v>56.203200000000002</v>
      </c>
      <c r="P80" s="6">
        <f t="shared" si="2"/>
        <v>20.816000000000003</v>
      </c>
      <c r="Q80" s="7">
        <f t="shared" si="3"/>
        <v>3315.0895488000001</v>
      </c>
    </row>
    <row r="81" spans="1:17" x14ac:dyDescent="0.25">
      <c r="A81" s="1">
        <v>81</v>
      </c>
      <c r="B81" s="1" t="s">
        <v>198</v>
      </c>
      <c r="C81" s="4">
        <v>42536</v>
      </c>
      <c r="D81" s="3" t="s">
        <v>113</v>
      </c>
      <c r="E81" s="3" t="s">
        <v>25</v>
      </c>
      <c r="F81" s="3" t="s">
        <v>199</v>
      </c>
      <c r="G81" s="3" t="s">
        <v>201</v>
      </c>
      <c r="H81" s="3" t="s">
        <v>28</v>
      </c>
      <c r="I81" s="3" t="s">
        <v>53</v>
      </c>
      <c r="J81" s="3" t="s">
        <v>54</v>
      </c>
      <c r="K81" s="3">
        <v>16.739999999999998</v>
      </c>
      <c r="L81" s="3">
        <v>3</v>
      </c>
      <c r="M81" s="3">
        <v>0</v>
      </c>
      <c r="N81" s="3">
        <v>8.0351999999999997</v>
      </c>
      <c r="P81" s="6">
        <f t="shared" si="2"/>
        <v>1.6739999999999999</v>
      </c>
      <c r="Q81" s="7">
        <f t="shared" si="3"/>
        <v>23.276635199999998</v>
      </c>
    </row>
    <row r="82" spans="1:17" x14ac:dyDescent="0.25">
      <c r="A82" s="1">
        <v>82</v>
      </c>
      <c r="B82" s="1" t="s">
        <v>202</v>
      </c>
      <c r="C82" s="4">
        <v>41928</v>
      </c>
      <c r="D82" s="3" t="s">
        <v>32</v>
      </c>
      <c r="E82" s="3" t="s">
        <v>25</v>
      </c>
      <c r="F82" s="3" t="s">
        <v>203</v>
      </c>
      <c r="G82" s="3" t="s">
        <v>204</v>
      </c>
      <c r="H82" s="3" t="s">
        <v>28</v>
      </c>
      <c r="I82" s="3" t="s">
        <v>47</v>
      </c>
      <c r="J82" s="3" t="s">
        <v>37</v>
      </c>
      <c r="K82" s="3">
        <v>14.9</v>
      </c>
      <c r="L82" s="3">
        <v>5</v>
      </c>
      <c r="M82" s="3">
        <v>0</v>
      </c>
      <c r="N82" s="3">
        <v>4.1719999999999997</v>
      </c>
      <c r="P82" s="6">
        <f t="shared" si="2"/>
        <v>0.74500000000000011</v>
      </c>
      <c r="Q82" s="7">
        <f t="shared" si="3"/>
        <v>18.720360000000003</v>
      </c>
    </row>
    <row r="83" spans="1:17" x14ac:dyDescent="0.25">
      <c r="A83" s="1">
        <v>83</v>
      </c>
      <c r="B83" s="1" t="s">
        <v>202</v>
      </c>
      <c r="C83" s="4">
        <v>41928</v>
      </c>
      <c r="D83" s="3" t="s">
        <v>32</v>
      </c>
      <c r="E83" s="3" t="s">
        <v>33</v>
      </c>
      <c r="F83" s="3" t="s">
        <v>203</v>
      </c>
      <c r="G83" s="3" t="s">
        <v>205</v>
      </c>
      <c r="H83" s="3" t="s">
        <v>28</v>
      </c>
      <c r="I83" s="3" t="s">
        <v>39</v>
      </c>
      <c r="J83" s="3" t="s">
        <v>40</v>
      </c>
      <c r="K83" s="3">
        <v>21.39</v>
      </c>
      <c r="L83" s="3">
        <v>1</v>
      </c>
      <c r="M83" s="3">
        <v>0</v>
      </c>
      <c r="N83" s="3">
        <v>6.2031000000000001</v>
      </c>
      <c r="P83" s="6">
        <f t="shared" si="2"/>
        <v>1.0695000000000001</v>
      </c>
      <c r="Q83" s="7">
        <f t="shared" si="3"/>
        <v>31.429289550000004</v>
      </c>
    </row>
    <row r="84" spans="1:17" x14ac:dyDescent="0.25">
      <c r="A84" s="1">
        <v>84</v>
      </c>
      <c r="B84" s="1" t="s">
        <v>206</v>
      </c>
      <c r="C84" s="4">
        <v>42255</v>
      </c>
      <c r="D84" s="3" t="s">
        <v>32</v>
      </c>
      <c r="E84" s="3" t="s">
        <v>16</v>
      </c>
      <c r="F84" s="3" t="s">
        <v>207</v>
      </c>
      <c r="G84" s="3" t="s">
        <v>208</v>
      </c>
      <c r="H84" s="3" t="s">
        <v>28</v>
      </c>
      <c r="I84" s="3" t="s">
        <v>103</v>
      </c>
      <c r="J84" s="3" t="s">
        <v>104</v>
      </c>
      <c r="K84" s="3">
        <v>200.98400000000001</v>
      </c>
      <c r="L84" s="3">
        <v>7</v>
      </c>
      <c r="M84" s="3">
        <v>0.2</v>
      </c>
      <c r="N84" s="3">
        <v>62.807499999999997</v>
      </c>
      <c r="P84" s="6">
        <f t="shared" si="2"/>
        <v>10.049200000000001</v>
      </c>
      <c r="Q84" s="7">
        <f t="shared" si="3"/>
        <v>1526.7397838000002</v>
      </c>
    </row>
    <row r="85" spans="1:17" x14ac:dyDescent="0.25">
      <c r="A85" s="1">
        <v>85</v>
      </c>
      <c r="B85" s="1" t="s">
        <v>209</v>
      </c>
      <c r="C85" s="4">
        <v>43055</v>
      </c>
      <c r="D85" s="3" t="s">
        <v>113</v>
      </c>
      <c r="E85" s="3" t="s">
        <v>33</v>
      </c>
      <c r="F85" s="3" t="s">
        <v>210</v>
      </c>
      <c r="G85" s="3" t="s">
        <v>211</v>
      </c>
      <c r="H85" s="3" t="s">
        <v>28</v>
      </c>
      <c r="I85" s="3" t="s">
        <v>39</v>
      </c>
      <c r="J85" s="3" t="s">
        <v>40</v>
      </c>
      <c r="K85" s="3">
        <v>230.376</v>
      </c>
      <c r="L85" s="3">
        <v>3</v>
      </c>
      <c r="M85" s="3">
        <v>0.2</v>
      </c>
      <c r="N85" s="3">
        <v>-48.954900000000002</v>
      </c>
      <c r="P85" s="6">
        <f t="shared" si="2"/>
        <v>23.037600000000001</v>
      </c>
      <c r="Q85" s="7">
        <f t="shared" si="3"/>
        <v>6714.4444418399999</v>
      </c>
    </row>
    <row r="86" spans="1:17" x14ac:dyDescent="0.25">
      <c r="A86" s="1">
        <v>86</v>
      </c>
      <c r="B86" s="1" t="s">
        <v>212</v>
      </c>
      <c r="C86" s="4">
        <v>42885</v>
      </c>
      <c r="D86" s="3" t="s">
        <v>15</v>
      </c>
      <c r="E86" s="3" t="s">
        <v>58</v>
      </c>
      <c r="F86" s="3" t="s">
        <v>138</v>
      </c>
      <c r="G86" s="3" t="s">
        <v>213</v>
      </c>
      <c r="H86" s="3" t="s">
        <v>18</v>
      </c>
      <c r="I86" s="3" t="s">
        <v>22</v>
      </c>
      <c r="J86" s="3" t="s">
        <v>23</v>
      </c>
      <c r="K86" s="3">
        <v>301.95999999999998</v>
      </c>
      <c r="L86" s="3">
        <v>2</v>
      </c>
      <c r="M86" s="3">
        <v>0</v>
      </c>
      <c r="N86" s="3">
        <v>33.215600000000002</v>
      </c>
      <c r="P86" s="6">
        <f t="shared" si="2"/>
        <v>0</v>
      </c>
      <c r="Q86" s="7">
        <f t="shared" si="3"/>
        <v>268.74439999999998</v>
      </c>
    </row>
    <row r="87" spans="1:17" x14ac:dyDescent="0.25">
      <c r="A87" s="1">
        <v>87</v>
      </c>
      <c r="B87" s="1" t="s">
        <v>214</v>
      </c>
      <c r="C87" s="4">
        <v>43041</v>
      </c>
      <c r="D87" s="3" t="s">
        <v>32</v>
      </c>
      <c r="E87" s="3" t="s">
        <v>25</v>
      </c>
      <c r="F87" s="3" t="s">
        <v>215</v>
      </c>
      <c r="G87" s="3" t="s">
        <v>216</v>
      </c>
      <c r="H87" s="3" t="s">
        <v>49</v>
      </c>
      <c r="I87" s="3" t="s">
        <v>96</v>
      </c>
      <c r="J87" s="3" t="s">
        <v>40</v>
      </c>
      <c r="K87" s="3">
        <v>19.989999999999998</v>
      </c>
      <c r="L87" s="3">
        <v>1</v>
      </c>
      <c r="M87" s="3">
        <v>0</v>
      </c>
      <c r="N87" s="3">
        <v>6.7965999999999998</v>
      </c>
      <c r="P87" s="6">
        <f t="shared" si="2"/>
        <v>0.99949999999999994</v>
      </c>
      <c r="Q87" s="7">
        <f t="shared" si="3"/>
        <v>26.380203299999994</v>
      </c>
    </row>
    <row r="88" spans="1:17" x14ac:dyDescent="0.25">
      <c r="A88" s="1">
        <v>88</v>
      </c>
      <c r="B88" s="1" t="s">
        <v>214</v>
      </c>
      <c r="C88" s="4">
        <v>43041</v>
      </c>
      <c r="D88" s="3" t="s">
        <v>32</v>
      </c>
      <c r="E88" s="3" t="s">
        <v>16</v>
      </c>
      <c r="F88" s="3" t="s">
        <v>215</v>
      </c>
      <c r="G88" s="3" t="s">
        <v>217</v>
      </c>
      <c r="H88" s="3" t="s">
        <v>28</v>
      </c>
      <c r="I88" s="3" t="s">
        <v>29</v>
      </c>
      <c r="J88" s="3" t="s">
        <v>30</v>
      </c>
      <c r="K88" s="3">
        <v>6.16</v>
      </c>
      <c r="L88" s="3">
        <v>2</v>
      </c>
      <c r="M88" s="3">
        <v>0</v>
      </c>
      <c r="N88" s="3">
        <v>2.9567999999999999</v>
      </c>
      <c r="P88" s="6">
        <f t="shared" si="2"/>
        <v>0.30800000000000005</v>
      </c>
      <c r="Q88" s="7">
        <f t="shared" si="3"/>
        <v>4.1897856000000004</v>
      </c>
    </row>
    <row r="89" spans="1:17" x14ac:dyDescent="0.25">
      <c r="A89" s="1">
        <v>89</v>
      </c>
      <c r="B89" s="1" t="s">
        <v>218</v>
      </c>
      <c r="C89" s="4">
        <v>42470</v>
      </c>
      <c r="D89" s="3" t="s">
        <v>15</v>
      </c>
      <c r="E89" s="3" t="s">
        <v>33</v>
      </c>
      <c r="F89" s="3" t="s">
        <v>219</v>
      </c>
      <c r="G89" s="3" t="s">
        <v>220</v>
      </c>
      <c r="H89" s="3" t="s">
        <v>28</v>
      </c>
      <c r="I89" s="3" t="s">
        <v>39</v>
      </c>
      <c r="J89" s="3" t="s">
        <v>40</v>
      </c>
      <c r="K89" s="3">
        <v>158.36799999999999</v>
      </c>
      <c r="L89" s="3">
        <v>7</v>
      </c>
      <c r="M89" s="3">
        <v>0.2</v>
      </c>
      <c r="N89" s="3">
        <v>13.857200000000001</v>
      </c>
      <c r="P89" s="6">
        <f t="shared" si="2"/>
        <v>0</v>
      </c>
      <c r="Q89" s="7">
        <f t="shared" si="3"/>
        <v>144.51079999999999</v>
      </c>
    </row>
    <row r="90" spans="1:17" x14ac:dyDescent="0.25">
      <c r="A90" s="1">
        <v>90</v>
      </c>
      <c r="B90" s="1" t="s">
        <v>221</v>
      </c>
      <c r="C90" s="4">
        <v>42635</v>
      </c>
      <c r="D90" s="3" t="s">
        <v>32</v>
      </c>
      <c r="E90" s="3" t="s">
        <v>58</v>
      </c>
      <c r="F90" s="3" t="s">
        <v>222</v>
      </c>
      <c r="G90" s="3" t="s">
        <v>223</v>
      </c>
      <c r="H90" s="3" t="s">
        <v>28</v>
      </c>
      <c r="I90" s="3" t="s">
        <v>47</v>
      </c>
      <c r="J90" s="3" t="s">
        <v>37</v>
      </c>
      <c r="K90" s="3">
        <v>20.100000000000001</v>
      </c>
      <c r="L90" s="3">
        <v>3</v>
      </c>
      <c r="M90" s="3">
        <v>0</v>
      </c>
      <c r="N90" s="3">
        <v>6.633</v>
      </c>
      <c r="P90" s="6">
        <f t="shared" si="2"/>
        <v>1.0050000000000001</v>
      </c>
      <c r="Q90" s="7">
        <f t="shared" si="3"/>
        <v>27.001335000000005</v>
      </c>
    </row>
    <row r="91" spans="1:17" x14ac:dyDescent="0.25">
      <c r="A91" s="1">
        <v>91</v>
      </c>
      <c r="B91" s="1" t="s">
        <v>221</v>
      </c>
      <c r="C91" s="4">
        <v>42635</v>
      </c>
      <c r="D91" s="3" t="s">
        <v>32</v>
      </c>
      <c r="E91" s="3" t="s">
        <v>58</v>
      </c>
      <c r="F91" s="3" t="s">
        <v>222</v>
      </c>
      <c r="G91" s="3" t="s">
        <v>126</v>
      </c>
      <c r="H91" s="3" t="s">
        <v>49</v>
      </c>
      <c r="I91" s="3" t="s">
        <v>50</v>
      </c>
      <c r="J91" s="3" t="s">
        <v>116</v>
      </c>
      <c r="K91" s="3">
        <v>73.584000000000003</v>
      </c>
      <c r="L91" s="3">
        <v>2</v>
      </c>
      <c r="M91" s="3">
        <v>0.2</v>
      </c>
      <c r="N91" s="3">
        <v>8.2782</v>
      </c>
      <c r="P91" s="6">
        <f t="shared" si="2"/>
        <v>3.6792000000000002</v>
      </c>
      <c r="Q91" s="7">
        <f t="shared" si="3"/>
        <v>305.57889936000004</v>
      </c>
    </row>
    <row r="92" spans="1:17" x14ac:dyDescent="0.25">
      <c r="A92" s="1">
        <v>92</v>
      </c>
      <c r="B92" s="1" t="s">
        <v>221</v>
      </c>
      <c r="C92" s="4">
        <v>42635</v>
      </c>
      <c r="D92" s="3" t="s">
        <v>32</v>
      </c>
      <c r="E92" s="3" t="s">
        <v>58</v>
      </c>
      <c r="F92" s="3" t="s">
        <v>222</v>
      </c>
      <c r="G92" s="3" t="s">
        <v>224</v>
      </c>
      <c r="H92" s="3" t="s">
        <v>28</v>
      </c>
      <c r="I92" s="3" t="s">
        <v>63</v>
      </c>
      <c r="J92" s="3" t="s">
        <v>111</v>
      </c>
      <c r="K92" s="3">
        <v>6.48</v>
      </c>
      <c r="L92" s="3">
        <v>1</v>
      </c>
      <c r="M92" s="3">
        <v>0</v>
      </c>
      <c r="N92" s="3">
        <v>3.1103999999999998</v>
      </c>
      <c r="P92" s="6">
        <f t="shared" si="2"/>
        <v>0.32400000000000007</v>
      </c>
      <c r="Q92" s="7">
        <f t="shared" si="3"/>
        <v>4.4613504000000006</v>
      </c>
    </row>
    <row r="93" spans="1:17" x14ac:dyDescent="0.25">
      <c r="A93" s="1">
        <v>93</v>
      </c>
      <c r="B93" s="1" t="s">
        <v>225</v>
      </c>
      <c r="C93" s="4">
        <v>42040</v>
      </c>
      <c r="D93" s="3" t="s">
        <v>15</v>
      </c>
      <c r="E93" s="3" t="s">
        <v>33</v>
      </c>
      <c r="F93" s="3" t="s">
        <v>226</v>
      </c>
      <c r="G93" s="3" t="s">
        <v>227</v>
      </c>
      <c r="H93" s="3" t="s">
        <v>28</v>
      </c>
      <c r="I93" s="3" t="s">
        <v>63</v>
      </c>
      <c r="J93" s="3" t="s">
        <v>228</v>
      </c>
      <c r="K93" s="3">
        <v>12.96</v>
      </c>
      <c r="L93" s="3">
        <v>2</v>
      </c>
      <c r="M93" s="3">
        <v>0</v>
      </c>
      <c r="N93" s="3">
        <v>6.2207999999999997</v>
      </c>
      <c r="P93" s="6">
        <f t="shared" si="2"/>
        <v>0</v>
      </c>
      <c r="Q93" s="7">
        <f t="shared" si="3"/>
        <v>6.7392000000000012</v>
      </c>
    </row>
    <row r="94" spans="1:17" x14ac:dyDescent="0.25">
      <c r="A94" s="1">
        <v>94</v>
      </c>
      <c r="B94" s="1" t="s">
        <v>225</v>
      </c>
      <c r="C94" s="4">
        <v>42040</v>
      </c>
      <c r="D94" s="3" t="s">
        <v>15</v>
      </c>
      <c r="E94" s="3" t="s">
        <v>33</v>
      </c>
      <c r="F94" s="3" t="s">
        <v>226</v>
      </c>
      <c r="G94" s="3" t="s">
        <v>229</v>
      </c>
      <c r="H94" s="3" t="s">
        <v>18</v>
      </c>
      <c r="I94" s="3" t="s">
        <v>44</v>
      </c>
      <c r="J94" s="3" t="s">
        <v>37</v>
      </c>
      <c r="K94" s="3">
        <v>53.34</v>
      </c>
      <c r="L94" s="3">
        <v>3</v>
      </c>
      <c r="M94" s="3">
        <v>0</v>
      </c>
      <c r="N94" s="3">
        <v>16.535399999999999</v>
      </c>
      <c r="P94" s="6">
        <f t="shared" si="2"/>
        <v>0</v>
      </c>
      <c r="Q94" s="7">
        <f t="shared" si="3"/>
        <v>36.804600000000008</v>
      </c>
    </row>
    <row r="95" spans="1:17" x14ac:dyDescent="0.25">
      <c r="A95" s="1">
        <v>95</v>
      </c>
      <c r="B95" s="1" t="s">
        <v>225</v>
      </c>
      <c r="C95" s="4">
        <v>42040</v>
      </c>
      <c r="D95" s="3" t="s">
        <v>15</v>
      </c>
      <c r="E95" s="3" t="s">
        <v>33</v>
      </c>
      <c r="F95" s="3" t="s">
        <v>226</v>
      </c>
      <c r="G95" s="3" t="s">
        <v>230</v>
      </c>
      <c r="H95" s="3" t="s">
        <v>28</v>
      </c>
      <c r="I95" s="3" t="s">
        <v>53</v>
      </c>
      <c r="J95" s="3" t="s">
        <v>54</v>
      </c>
      <c r="K95" s="3">
        <v>32.96</v>
      </c>
      <c r="L95" s="3">
        <v>2</v>
      </c>
      <c r="M95" s="3">
        <v>0</v>
      </c>
      <c r="N95" s="3">
        <v>16.150400000000001</v>
      </c>
      <c r="P95" s="6">
        <f t="shared" si="2"/>
        <v>0</v>
      </c>
      <c r="Q95" s="7">
        <f t="shared" si="3"/>
        <v>16.8096</v>
      </c>
    </row>
    <row r="96" spans="1:17" x14ac:dyDescent="0.25">
      <c r="A96" s="1">
        <v>96</v>
      </c>
      <c r="B96" s="1" t="s">
        <v>231</v>
      </c>
      <c r="C96" s="4">
        <v>43051</v>
      </c>
      <c r="D96" s="3" t="s">
        <v>32</v>
      </c>
      <c r="E96" s="3" t="s">
        <v>33</v>
      </c>
      <c r="F96" s="3" t="s">
        <v>232</v>
      </c>
      <c r="G96" s="3" t="s">
        <v>233</v>
      </c>
      <c r="H96" s="3" t="s">
        <v>28</v>
      </c>
      <c r="I96" s="3" t="s">
        <v>53</v>
      </c>
      <c r="J96" s="3" t="s">
        <v>104</v>
      </c>
      <c r="K96" s="3">
        <v>5.6820000000000004</v>
      </c>
      <c r="L96" s="3">
        <v>1</v>
      </c>
      <c r="M96" s="3">
        <v>0.7</v>
      </c>
      <c r="N96" s="3">
        <v>-3.7879999999999998</v>
      </c>
      <c r="P96" s="6">
        <f t="shared" si="2"/>
        <v>0.28410000000000002</v>
      </c>
      <c r="Q96" s="7">
        <f t="shared" si="3"/>
        <v>12.160427</v>
      </c>
    </row>
    <row r="97" spans="1:17" x14ac:dyDescent="0.25">
      <c r="A97" s="1">
        <v>97</v>
      </c>
      <c r="B97" s="1" t="s">
        <v>234</v>
      </c>
      <c r="C97" s="4">
        <v>43050</v>
      </c>
      <c r="D97" s="3" t="s">
        <v>15</v>
      </c>
      <c r="E97" s="3" t="s">
        <v>45</v>
      </c>
      <c r="F97" s="3" t="s">
        <v>235</v>
      </c>
      <c r="G97" s="3" t="s">
        <v>236</v>
      </c>
      <c r="H97" s="3" t="s">
        <v>18</v>
      </c>
      <c r="I97" s="3" t="s">
        <v>44</v>
      </c>
      <c r="J97" s="3" t="s">
        <v>37</v>
      </c>
      <c r="K97" s="3">
        <v>96.53</v>
      </c>
      <c r="L97" s="3">
        <v>7</v>
      </c>
      <c r="M97" s="3">
        <v>0</v>
      </c>
      <c r="N97" s="3">
        <v>40.5426</v>
      </c>
      <c r="P97" s="6">
        <f>IF(D97="Same Day",K97*20%,IF(D97="First Class",K97*10%,IF(D97="Standard Class",K97*5%,0)))</f>
        <v>0</v>
      </c>
      <c r="Q97" s="7">
        <f t="shared" si="3"/>
        <v>55.987400000000001</v>
      </c>
    </row>
    <row r="98" spans="1:17" x14ac:dyDescent="0.25">
      <c r="A98" s="1">
        <v>98</v>
      </c>
      <c r="B98" s="1" t="s">
        <v>237</v>
      </c>
      <c r="C98" s="4">
        <v>42906</v>
      </c>
      <c r="D98" s="3" t="s">
        <v>113</v>
      </c>
      <c r="E98" s="3" t="s">
        <v>33</v>
      </c>
      <c r="F98" s="3" t="s">
        <v>238</v>
      </c>
      <c r="G98" s="3" t="s">
        <v>239</v>
      </c>
      <c r="H98" s="3" t="s">
        <v>28</v>
      </c>
      <c r="I98" s="3" t="s">
        <v>53</v>
      </c>
      <c r="J98" s="3" t="s">
        <v>37</v>
      </c>
      <c r="K98" s="3">
        <v>51.311999999999998</v>
      </c>
      <c r="L98" s="3">
        <v>3</v>
      </c>
      <c r="M98" s="3">
        <v>0.2</v>
      </c>
      <c r="N98" s="3">
        <v>17.959199999999999</v>
      </c>
      <c r="P98" s="6">
        <f t="shared" ref="P98:P99" si="4">IF(D98="Same Day",K98*20%,IF(D98="First Class",K98*10%,IF(D98="Standard Class",K98*5%,0)))</f>
        <v>5.1311999999999998</v>
      </c>
      <c r="Q98" s="7">
        <f t="shared" si="3"/>
        <v>204.49268735999999</v>
      </c>
    </row>
    <row r="99" spans="1:17" x14ac:dyDescent="0.25">
      <c r="A99" s="1">
        <v>99</v>
      </c>
      <c r="B99" s="1" t="s">
        <v>240</v>
      </c>
      <c r="C99" s="4">
        <v>42624</v>
      </c>
      <c r="D99" s="3" t="s">
        <v>32</v>
      </c>
      <c r="E99" s="3" t="s">
        <v>25</v>
      </c>
      <c r="F99" s="3" t="s">
        <v>241</v>
      </c>
      <c r="G99" s="3" t="s">
        <v>242</v>
      </c>
      <c r="H99" s="3" t="s">
        <v>28</v>
      </c>
      <c r="I99" s="3" t="s">
        <v>56</v>
      </c>
      <c r="J99" s="3" t="s">
        <v>37</v>
      </c>
      <c r="K99" s="3">
        <v>77.88</v>
      </c>
      <c r="L99" s="3">
        <v>6</v>
      </c>
      <c r="M99" s="3">
        <v>0</v>
      </c>
      <c r="N99" s="3">
        <v>22.5852</v>
      </c>
      <c r="P99" s="6">
        <f t="shared" si="4"/>
        <v>3.8940000000000001</v>
      </c>
      <c r="Q99" s="7">
        <f t="shared" si="3"/>
        <v>270.61275119999999</v>
      </c>
    </row>
  </sheetData>
  <autoFilter ref="A1:N99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Ansari</dc:creator>
  <cp:lastModifiedBy>Don Ansari</cp:lastModifiedBy>
  <dcterms:created xsi:type="dcterms:W3CDTF">2020-09-28T14:16:06Z</dcterms:created>
  <dcterms:modified xsi:type="dcterms:W3CDTF">2022-02-07T17:39:06Z</dcterms:modified>
</cp:coreProperties>
</file>