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31" documentId="13_ncr:1_{39F4392A-9E63-F244-B431-F45D1B40DCE9}" xr6:coauthVersionLast="47" xr6:coauthVersionMax="47" xr10:uidLastSave="{E4E2F94B-3B2C-40C3-A8D7-4CE32A78CADD}"/>
  <bookViews>
    <workbookView xWindow="2790" yWindow="0" windowWidth="24435" windowHeight="14160" tabRatio="877" firstSheet="21" activeTab="28"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'#Sommaire'!$B$2:$P$39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6"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<sst xmlns="http://schemas.openxmlformats.org/spreadsheetml/2006/main" count="21138" uniqueCount="18952">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</sst>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 Accent5" xfId="1" builtinId="48"/>
    <cellStyle name="Lien hypertexte" xfId="3" builtinId="8"/>
    <cellStyle name="Normal" xfId="0" builtinId="0"/>
    <cellStyle name="Normal 2" xfId="2" xr:uid="{289B6461-38A1-47EB-AD2F-3A7ED8C77D6E}"/>
  </cellStyles>
  <dxfs count="198">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7" dataDxfId="196">
  <autoFilter ref="A9:E55" xr:uid="{8CBD23D8-3CB7-491B-B00E-5486B907388F}"/>
  <tableColumns count="5">
    <tableColumn id="1" xr3:uid="{E0E4BEF8-D213-4F3F-97E1-4EF95756B90E}" name="Code" dataDxfId="195"/>
    <tableColumn id="2" xr3:uid="{3431D095-AE1F-4ABA-9D63-EC4DB501B423}" name="Libellé niveau 1" dataDxfId="194"/>
    <tableColumn id="5" xr3:uid="{97BD8D92-80A6-4F7F-9379-59C2B46726A3}" name="Libellé niveau 2" dataDxfId="193"/>
    <tableColumn id="3" xr3:uid="{127B5052-742A-4FFC-ABFE-8F7750C796F5}" name="Description" dataDxfId="192"/>
    <tableColumn id="4" xr3:uid="{166EA99C-D40A-41CA-8E35-76670A47C2FF}" name="Commentaire" dataDxfId="19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3" dataDxfId="132">
  <autoFilter ref="A9:E55" xr:uid="{B647832F-37DE-421D-B1F3-9D38947A9A6A}"/>
  <tableColumns count="5">
    <tableColumn id="1" xr3:uid="{C65B8274-E954-4CBF-8B3B-6DACFEF3D09F}" name="Code" dataDxfId="131"/>
    <tableColumn id="2" xr3:uid="{84ACD83D-893A-4B00-89F4-93AEE374E815}" name="Libellé niveau 1" dataDxfId="130"/>
    <tableColumn id="5" xr3:uid="{E64A61DE-4BB8-4C3E-B7B9-726F1A447BD7}" name="Libellé niveau 2" dataDxfId="129"/>
    <tableColumn id="3" xr3:uid="{B1043381-4D28-4782-8747-DA98FAFD4504}" name="Description" dataDxfId="128"/>
    <tableColumn id="4" xr3:uid="{DF53D3E2-A057-4D40-BE92-9E7F311D817E}" name="Commentaire" dataDxfId="127"/>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6" dataDxfId="125">
  <autoFilter ref="A9:E55" xr:uid="{B647832F-37DE-421D-B1F3-9D38947A9A6A}"/>
  <tableColumns count="5">
    <tableColumn id="1" xr3:uid="{888FD29E-2275-4F75-ADD9-E04935713E5C}" name="Code" dataDxfId="124"/>
    <tableColumn id="2" xr3:uid="{49B955E3-E63C-42E4-A3D1-7E9F8878B275}" name="Libellé niveau 1" dataDxfId="123"/>
    <tableColumn id="5" xr3:uid="{C2281989-9EA7-462C-90E1-C689C38F32FC}" name="Libellé niveau 2" dataDxfId="122"/>
    <tableColumn id="3" xr3:uid="{693429A6-E746-47FF-A745-B1D8AFE53E56}" name="Description" dataDxfId="121"/>
    <tableColumn id="4" xr3:uid="{91A2BB1F-5F3A-47DF-86F4-E97AB53ADD89}" name="Commentaire" dataDxfId="12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9" dataDxfId="118">
  <autoFilter ref="A9:E55" xr:uid="{FCFF9977-C677-479A-85FC-B06533A394C5}"/>
  <tableColumns count="5">
    <tableColumn id="1" xr3:uid="{4A576D64-7823-4B55-BF7E-F5CB76EA3E3E}" name="Code" dataDxfId="117"/>
    <tableColumn id="2" xr3:uid="{CBBE7E46-1033-4C8A-AE13-078E2F5F30BD}" name="Libellé niveau 1" dataDxfId="116"/>
    <tableColumn id="5" xr3:uid="{294792C7-CE9D-42DF-96E0-1035ACCFF003}" name="Libellé niveau 2" dataDxfId="115"/>
    <tableColumn id="3" xr3:uid="{CA095527-FAAE-4845-8EC8-35CF34674BD1}" name="Description" dataDxfId="114"/>
    <tableColumn id="4" xr3:uid="{D599D956-3DCB-49BC-91E2-9495FEFE3A0D}" name="Commentaire" dataDxfId="113"/>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2" dataDxfId="111">
  <autoFilter ref="A9:E55" xr:uid="{2A2AD6DF-70D1-4862-8B6B-3EA16EA226E8}"/>
  <tableColumns count="5">
    <tableColumn id="1" xr3:uid="{DAD71D71-B89C-4E24-B32B-350EE5ECD2D7}" name="Code" dataDxfId="110"/>
    <tableColumn id="2" xr3:uid="{9814D279-C1B5-40C4-8A18-1E240B57B85C}" name="Libellé niveau 1" dataDxfId="109"/>
    <tableColumn id="5" xr3:uid="{4BFAD3EE-A659-4BE0-8AAB-3469FECB5643}" name="Libellé niveau 2" dataDxfId="108"/>
    <tableColumn id="3" xr3:uid="{96657DDA-8D57-40A2-B54B-E4AC1B489A0D}" name="Description" dataDxfId="107"/>
    <tableColumn id="4" xr3:uid="{12AB4119-159D-434F-85AA-2B89F1A63856}" name="Commentaire" dataDxfId="106"/>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5" dataDxfId="104">
  <autoFilter ref="A9:E55" xr:uid="{4D2E6F8C-DACC-4A26-AF1C-27A96B5B0CEB}"/>
  <tableColumns count="5">
    <tableColumn id="1" xr3:uid="{73A28F86-A0B9-4591-B8D2-0160E457A112}" name="Code" dataDxfId="103"/>
    <tableColumn id="2" xr3:uid="{F7506F92-2DA9-4093-9FDA-9893B7117480}" name="Libellé niveau 1" dataDxfId="102"/>
    <tableColumn id="5" xr3:uid="{87CA381F-E725-4FBA-9AD1-5C61C6B110A7}" name="Libellé niveau 2" dataDxfId="101"/>
    <tableColumn id="3" xr3:uid="{39D920FE-DBE6-4BFE-9670-1D3E45145CF4}" name="Description" dataDxfId="100"/>
    <tableColumn id="4" xr3:uid="{6A637CD0-E4AE-4CBB-B448-5134035C720F}" name="Commentaire" dataDxfId="99"/>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8" dataDxfId="97">
  <autoFilter ref="A9:E55" xr:uid="{E64CCCB9-2511-4EC1-8A5A-FF1038C81F09}"/>
  <tableColumns count="5">
    <tableColumn id="1" xr3:uid="{09E6D0E8-8FB6-4435-A553-92417353F896}" name="Code" dataDxfId="96"/>
    <tableColumn id="2" xr3:uid="{A213C1A0-1722-4289-A2D1-5A6EB30EA09B}" name="Libellé niveau 1" dataDxfId="95"/>
    <tableColumn id="5" xr3:uid="{53CF9BCE-0E7D-4BDE-B31F-55A8819FC0A0}" name="Libellé niveau 2" dataDxfId="94"/>
    <tableColumn id="3" xr3:uid="{514C1BC9-9ADF-4004-BAB2-15D24A3A1D09}" name="Description" dataDxfId="93"/>
    <tableColumn id="4" xr3:uid="{B12E6EEC-3F2C-407F-9AA7-389D7A17FCF7}" name="Commentaire" dataDxfId="92"/>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1" dataDxfId="90">
  <autoFilter ref="A9:E55" xr:uid="{E49A72A2-799E-4EB5-A633-DA9AD17ABED3}"/>
  <sortState xmlns:xlrd2="http://schemas.microsoft.com/office/spreadsheetml/2017/richdata2" ref="A10:E55">
    <sortCondition ref="A10:A55"/>
  </sortState>
  <tableColumns count="5">
    <tableColumn id="1" xr3:uid="{7BFF7477-5274-4DF2-96EF-E56B7D69958A}" name="Code" dataDxfId="89"/>
    <tableColumn id="2" xr3:uid="{FA4C3FFB-F1E7-4D2E-A4DD-0D3DF4405172}" name="Libellé niveau 1" dataDxfId="88"/>
    <tableColumn id="5" xr3:uid="{A8127A8F-6B34-448D-A889-6BE2CE9E132C}" name="Libellé niveau 2" dataDxfId="87"/>
    <tableColumn id="3" xr3:uid="{7B4AEDBA-3677-4E04-9052-1F30AB73A25F}" name="Description" dataDxfId="86"/>
    <tableColumn id="4" xr3:uid="{9F627AE1-28AD-49D7-815A-4D3C089B24ED}" name="Commentaire" dataDxfId="85"/>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4" dataDxfId="83">
  <autoFilter ref="A9:E55" xr:uid="{4B4CDC31-DA4C-4411-9B0D-8DA3539A0493}"/>
  <sortState xmlns:xlrd2="http://schemas.microsoft.com/office/spreadsheetml/2017/richdata2" ref="A10:E55">
    <sortCondition ref="A10:A55"/>
  </sortState>
  <tableColumns count="5">
    <tableColumn id="1" xr3:uid="{317D1C42-0F4B-4773-8F99-F1B182F45481}" name="Code" dataDxfId="82"/>
    <tableColumn id="2" xr3:uid="{77113B58-1151-4391-BEF5-DB56D3F4E4D5}" name="Libellé niveau 1" dataDxfId="81"/>
    <tableColumn id="5" xr3:uid="{1CB9B5EC-80A3-4CA4-A035-92C9648D737A}" name="Libellé niveau 2" dataDxfId="80"/>
    <tableColumn id="3" xr3:uid="{5FD1FD14-CDEB-40D4-9245-CD50BA9263BB}" name="Description" dataDxfId="79"/>
    <tableColumn id="4" xr3:uid="{84BF17F5-072D-4227-B551-BE57A4509B17}" name="Commentaire" dataDxfId="7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7" dataDxfId="7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75"/>
    <tableColumn id="4" xr3:uid="{0C12ADAB-8B2E-4D44-B007-B1D25D7BAB07}" name="Commentaire" dataDxfId="7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3" dataDxfId="72">
  <autoFilter ref="A9:F30" xr:uid="{91C84658-0601-42A2-85F6-BBDF103A10CD}"/>
  <tableColumns count="6">
    <tableColumn id="1" xr3:uid="{9B470DB1-BD5A-4D37-B9A2-613B4968664F}" name="Code"/>
    <tableColumn id="2" xr3:uid="{C642441E-F665-4E14-A6AD-9D3C8769E0C7}" name="Libellé niveau 1" dataDxfId="71"/>
    <tableColumn id="5" xr3:uid="{2FD7C62E-F3A8-479C-9488-B45577D597CB}" name="Libellé niveau 2" dataDxfId="70"/>
    <tableColumn id="6" xr3:uid="{E474BB77-DCDC-415E-B7AC-9F51B933F4E0}" name="Libellé niveau 3" dataDxfId="69"/>
    <tableColumn id="3" xr3:uid="{39AFB611-6F39-4451-B931-6D448FB9F381}" name="Description" dataDxfId="68"/>
    <tableColumn id="4" xr3:uid="{2D0AD57C-4196-46DA-AA26-8087A6B411DB}" name="Commentaire" dataDxfId="6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0" dataDxfId="189">
  <autoFilter ref="A9:E55" xr:uid="{3B0BCC87-0508-4B50-B37F-D0A3A984A79D}"/>
  <tableColumns count="5">
    <tableColumn id="1" xr3:uid="{526E210B-F075-426E-960B-2873C3BD0C3B}" name="Code" dataDxfId="188"/>
    <tableColumn id="2" xr3:uid="{2DA7E824-8886-4D58-ADE6-5377ED969D2A}" name="Libellé niveau 1" dataDxfId="187"/>
    <tableColumn id="5" xr3:uid="{5D94993D-C9B5-47AD-AE15-32C420404C57}" name="Libellé niveau 2" dataDxfId="186"/>
    <tableColumn id="3" xr3:uid="{436A1EAF-13B2-4CB3-9DDA-971E988E804D}" name="Description" dataDxfId="185"/>
    <tableColumn id="4" xr3:uid="{82927005-4386-4694-9FA0-CF3D6DDB541C}" name="Commentaire" dataDxfId="184"/>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6" dataDxfId="65">
  <autoFilter ref="A9:E55" xr:uid="{17969914-72E8-45E0-B159-7FC4D4E17FB0}"/>
  <tableColumns count="5">
    <tableColumn id="1" xr3:uid="{61EFFEA6-F404-4D86-AF5A-470909BE208C}" name="Code" dataDxfId="64"/>
    <tableColumn id="2" xr3:uid="{03E7B1DA-4913-4752-81D9-0DC5A650C798}" name="Libellé niveau 1" dataDxfId="63"/>
    <tableColumn id="5" xr3:uid="{37E58575-3D14-49D7-8CD2-5DBE167C1AB2}" name="Libellé niveau 2" dataDxfId="62"/>
    <tableColumn id="3" xr3:uid="{A2966C92-9801-4F74-B82F-3949B0B677E2}" name="Description" dataDxfId="61"/>
    <tableColumn id="4" xr3:uid="{024E1FD3-4136-4C4D-9326-7EB1C41CE3F6}" name="Commentaire" dataDxfId="6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9" dataDxfId="58">
  <autoFilter ref="A9:E56" xr:uid="{17969914-72E8-45E0-B159-7FC4D4E17FB0}"/>
  <tableColumns count="5">
    <tableColumn id="1" xr3:uid="{E024BFB1-D7BC-4643-A173-73487B8EA76A}" name="Code" dataDxfId="57"/>
    <tableColumn id="2" xr3:uid="{1FF3D037-3DC1-4032-AEEC-DB4E0FB2E125}" name="Libellé niveau 1" dataDxfId="56"/>
    <tableColumn id="5" xr3:uid="{62B7E7BB-D7DB-42E9-9D6E-BCC352A62FAB}" name="Libellé niveau 2" dataDxfId="55"/>
    <tableColumn id="3" xr3:uid="{D76DC12D-18A0-4B2C-9CCF-77E99D26B9F8}" name="Description" dataDxfId="54"/>
    <tableColumn id="4" xr3:uid="{76F1640A-E1D7-412F-8753-57C0DE81055A}" name="Commentaire" dataDxfId="5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2" dataDxfId="51">
  <autoFilter ref="A9:E55" xr:uid="{02356107-77B0-4BE5-BEAF-E473DB32590C}"/>
  <tableColumns count="5">
    <tableColumn id="1" xr3:uid="{A3539628-1B96-4BB4-8A92-807D3B263DB7}" name="Code" dataDxfId="50"/>
    <tableColumn id="2" xr3:uid="{AB8BA679-7023-4CF4-9883-6EE0FCD762F0}" name="Libellé niveau 1" dataDxfId="49"/>
    <tableColumn id="5" xr3:uid="{5539128F-5313-4E5E-9C65-3502BDA2C44F}" name="Libellé niveau 2" dataDxfId="48"/>
    <tableColumn id="3" xr3:uid="{D014B530-2E82-44D4-8C35-E5E40F3B9E3F}" name="Description" dataDxfId="47"/>
    <tableColumn id="4" xr3:uid="{70515DEB-B1E5-4074-8DF3-44DBE6841499}" name="Commentaire" dataDxfId="4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5" dataDxfId="44">
  <autoFilter ref="A9:E55" xr:uid="{57784127-1058-49CC-86D5-E956DD9E7341}"/>
  <tableColumns count="5">
    <tableColumn id="1" xr3:uid="{B3B3839E-7AA1-40F2-8D40-8B4C4130C33F}" name="Code" dataDxfId="43"/>
    <tableColumn id="2" xr3:uid="{5B41AD54-EF54-419D-9557-D10165E3ECF6}" name="Libellé niveau 1" dataDxfId="42"/>
    <tableColumn id="5" xr3:uid="{653C927B-56B9-4E39-8BC4-421DABCEC24B}" name="Libellé niveau 2" dataDxfId="41"/>
    <tableColumn id="3" xr3:uid="{582D657A-1BB1-4D1A-882E-2FC91EF4A158}" name="Description" dataDxfId="40"/>
    <tableColumn id="4" xr3:uid="{DD9122FE-5E05-4333-A4C2-0761574C47AC}" name="Commentaire" dataDxfId="39"/>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8" dataDxfId="37">
  <autoFilter ref="A9:E55" xr:uid="{EB7ACF14-FFBA-43E8-87A9-ACD7498B7895}"/>
  <tableColumns count="5">
    <tableColumn id="1" xr3:uid="{73A2FECF-6CB9-4077-B0C7-A871C559AE83}" name="Code" dataDxfId="36"/>
    <tableColumn id="2" xr3:uid="{FF04C7BE-CF51-4071-983D-631D78CC4E8F}" name="Libellé niveau 1" dataDxfId="35"/>
    <tableColumn id="5" xr3:uid="{2BC45373-CCDD-4D71-AED7-35BA573538EC}" name="Libellé niveau 2" dataDxfId="34"/>
    <tableColumn id="3" xr3:uid="{F975606E-B093-444F-A92B-4454E9D1F6FB}" name="Description" dataDxfId="33"/>
    <tableColumn id="4" xr3:uid="{7F0D53E8-DCA3-4B3E-9BD7-47FE9D948220}" name="Commentaire" dataDxfId="3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1" dataDxfId="30">
  <autoFilter ref="A9:E55" xr:uid="{AEC31045-4022-46B3-A929-AC0614C9B5F7}"/>
  <tableColumns count="5">
    <tableColumn id="1" xr3:uid="{A5939715-FD43-4BD9-9C9E-8B871392B9D8}" name="Code" dataDxfId="29"/>
    <tableColumn id="2" xr3:uid="{9073BE50-9BBC-4E46-B62A-844A341664A8}" name="Libellé niveau 1" dataDxfId="28"/>
    <tableColumn id="5" xr3:uid="{F39E1D91-61EC-4575-AA3A-5D7CC1F29201}" name="Libellé niveau 2" dataDxfId="27"/>
    <tableColumn id="3" xr3:uid="{14836D78-1246-412B-B7ED-D773520414B3}" name="Description" dataDxfId="26"/>
    <tableColumn id="4" xr3:uid="{4CB87313-3FCB-452A-BD3F-F57E778C5817}" name="Commentair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3" dataDxfId="182">
  <autoFilter ref="A9:E55" xr:uid="{17969914-72E8-45E0-B159-7FC4D4E17FB0}"/>
  <tableColumns count="5">
    <tableColumn id="1" xr3:uid="{E79380D3-D068-423A-A034-02D5BAD28B34}" name="Code" dataDxfId="181"/>
    <tableColumn id="2" xr3:uid="{38AD2FF1-8A7F-4689-AF86-3D0B5B4171F9}" name="Libellé niveau 1" dataDxfId="180"/>
    <tableColumn id="5" xr3:uid="{F5EB8D60-F8AE-488C-8A75-B040D771B063}" name="Libellé niveau 2" dataDxfId="179"/>
    <tableColumn id="3" xr3:uid="{1346777B-B4B8-4C5A-A2A0-C55CA418799A}" name="Description" dataDxfId="178"/>
    <tableColumn id="4" xr3:uid="{7565A967-B560-4204-9869-CC57B1587900}" name="Commentaire" dataDxfId="17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6" dataDxfId="175">
  <autoFilter ref="A9:F308" xr:uid="{09B386D5-C588-4FF7-932D-04D6B9913019}"/>
  <tableColumns count="6">
    <tableColumn id="1" xr3:uid="{F19F314C-B88E-48A0-9134-0480F8CF5303}" name="Code" dataDxfId="174"/>
    <tableColumn id="2" xr3:uid="{600128F5-608F-4F75-ADD7-09E47F508C64}" name="Libellé niveau 1" dataDxfId="173"/>
    <tableColumn id="6" xr3:uid="{69B015DB-FEAC-41E1-97CC-32D2D70D1E5F}" name="Libellé niveau 2" dataDxfId="172"/>
    <tableColumn id="7" xr3:uid="{DDCC42E9-EE40-4BB4-8B10-7F7964B45C24}" name="Libellé niveau 3" dataDxfId="171"/>
    <tableColumn id="3" xr3:uid="{B18EF0E1-670C-4280-93AF-67B4FB66EE2F}" name="Description" dataDxfId="170"/>
    <tableColumn id="4" xr3:uid="{B87504F2-E81C-4AC3-AFB9-7F1544707E97}" name="Commentaire" dataDxfId="16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8" dataDxfId="167">
  <autoFilter ref="A9:F188" xr:uid="{1926E7F2-C41A-49BC-938F-DC437CDBFF61}"/>
  <tableColumns count="6">
    <tableColumn id="1" xr3:uid="{68E43B73-9A3F-4404-BFFA-9D2C83024853}" name="Code" dataDxfId="166"/>
    <tableColumn id="2" xr3:uid="{4EE1502F-9D93-480B-9E76-CF9D4340C70D}" name="Libellé niveau 1" dataDxfId="165"/>
    <tableColumn id="5" xr3:uid="{7B9C8786-A455-41BE-8B0E-D205B49FACF5}" name="Libellé niveau 2" dataDxfId="164"/>
    <tableColumn id="6" xr3:uid="{254DB673-9BA3-42AE-9511-308D7BCD2FC5}" name="Libellé niveau 3" dataDxfId="163"/>
    <tableColumn id="3" xr3:uid="{704D9D94-904F-4137-9FA6-AF5A0D326491}" name="Description" dataDxfId="162"/>
    <tableColumn id="4" xr3:uid="{E0842B8F-A591-4C1E-A821-41D16E287145}" name="Commentaire" dataDxfId="16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0" dataDxfId="159">
  <autoFilter ref="A9:D46" xr:uid="{57784127-1058-49CC-86D5-E956DD9E7341}"/>
  <tableColumns count="4">
    <tableColumn id="1" xr3:uid="{41A202AF-0A91-4C8F-B1DD-1D8B78C88B67}" name="Code" dataDxfId="158"/>
    <tableColumn id="2" xr3:uid="{787839B6-641F-4C38-B883-AA61D5F0F7BA}" name="Libellé niveau 1" dataDxfId="157"/>
    <tableColumn id="3" xr3:uid="{EA8B2165-6449-4C73-AB38-E548BEDD1CC6}" name="Description" dataDxfId="156"/>
    <tableColumn id="4" xr3:uid="{E8FC5318-5334-4D19-B99B-DF7F88C59DC8}" name="Commentaire" dataDxfId="15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4" dataDxfId="153">
  <autoFilter ref="A9:E61" xr:uid="{B5CED85C-8B87-4150-8F6E-210F8E0A2FFA}"/>
  <tableColumns count="5">
    <tableColumn id="1" xr3:uid="{1E16E225-2AC0-42BC-891A-DE42FEC023D6}" name="Code" dataDxfId="152"/>
    <tableColumn id="2" xr3:uid="{EAF0C6A6-B766-472E-B250-B4F25993D46E}" name="Libellé niveau 1" dataDxfId="151"/>
    <tableColumn id="5" xr3:uid="{81750735-53CA-440E-972E-333E415A08B6}" name="Libellé niveau 2" dataDxfId="150"/>
    <tableColumn id="3" xr3:uid="{D8928B6E-6058-44ED-A422-FB52AA55B676}" name="Description" dataDxfId="149"/>
    <tableColumn id="4" xr3:uid="{8EE4E12B-725F-47C8-B534-7688D1544C58}" name="Commentaire" dataDxfId="148"/>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7" dataDxfId="146">
  <autoFilter ref="A9:E55" xr:uid="{B4F34E16-6907-43F3-BE39-7236A5E958C1}"/>
  <tableColumns count="5">
    <tableColumn id="1" xr3:uid="{E04E8FE3-37D1-4BCD-B413-743E4DC4D779}" name="Code" dataDxfId="145"/>
    <tableColumn id="2" xr3:uid="{AD3A7356-1689-4604-9ECC-BE119363210C}" name="Libellé niveau 1" dataDxfId="144"/>
    <tableColumn id="5" xr3:uid="{2348B431-9FD0-4141-896C-0D101A9A5F99}" name="Libellé niveau 2" dataDxfId="143"/>
    <tableColumn id="3" xr3:uid="{4B8B8570-D8A1-4AEA-90A5-8E0E9C6DD58C}" name="Description" dataDxfId="142"/>
    <tableColumn id="4" xr3:uid="{B436BE35-AE75-458E-BF9D-1A1F55295033}" name="Commentaire" dataDxfId="141"/>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0" dataDxfId="139">
  <autoFilter ref="A9:E55" xr:uid="{B647832F-37DE-421D-B1F3-9D38947A9A6A}"/>
  <tableColumns count="5">
    <tableColumn id="1" xr3:uid="{A5D7830D-ADAE-49D1-AC01-5A1DFA001520}" name="Code" dataDxfId="138"/>
    <tableColumn id="2" xr3:uid="{314EEFD1-40EA-4FC8-B871-E91D87553FAE}" name="Libellé niveau 1" dataDxfId="137"/>
    <tableColumn id="5" xr3:uid="{2A634FA7-602A-4CA9-B5C2-AF22E2C2C4B5}" name="Libellé niveau 2" dataDxfId="136"/>
    <tableColumn id="3" xr3:uid="{110DEB60-AD15-400E-BCE9-BFB19B19C22B}" name="Description" dataDxfId="135"/>
    <tableColumn id="4" xr3:uid="{946798AA-F310-452C-873A-8DEE9082FA3D}" name="Commentaire" dataDxfId="13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zoomScaleNormal="100" workbookViewId="0">
      <pane xSplit="3" ySplit="2" topLeftCell="D14" activePane="bottomRight" state="frozen"/>
      <selection pane="topRight" activeCell="C1" sqref="C1"/>
      <selection pane="bottomLeft" activeCell="A3" sqref="A3"/>
      <selection pane="bottomRight" activeCell="D16" sqref="D16"/>
    </sheetView>
  </sheetViews>
  <sheetFormatPr baseColWidth="10" defaultColWidth="11.42578125" defaultRowHeight="14.25"/>
  <cols>
    <col min="1" max="1" width="31.42578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18910</v>
      </c>
      <c r="B2" s="25" t="s">
        <v>1740</v>
      </c>
      <c r="C2" s="25" t="s">
        <v>1722</v>
      </c>
      <c r="D2" s="25" t="s">
        <v>8</v>
      </c>
      <c r="E2" s="25" t="s">
        <v>1723</v>
      </c>
      <c r="F2" s="25" t="s">
        <v>1714</v>
      </c>
      <c r="G2" s="25" t="s">
        <v>1715</v>
      </c>
      <c r="H2" s="25" t="s">
        <v>1716</v>
      </c>
      <c r="I2" s="25" t="s">
        <v>1737</v>
      </c>
      <c r="J2" s="25" t="s">
        <v>1736</v>
      </c>
      <c r="K2" s="25" t="s">
        <v>2079</v>
      </c>
      <c r="L2" s="25" t="s">
        <v>18909</v>
      </c>
      <c r="M2" s="25" t="s">
        <v>1780</v>
      </c>
      <c r="N2" s="25" t="s">
        <v>1781</v>
      </c>
      <c r="O2" s="25" t="s">
        <v>1782</v>
      </c>
      <c r="P2" s="25" t="s">
        <v>1779</v>
      </c>
    </row>
    <row r="3" spans="1:16" ht="15">
      <c r="A3" s="27" t="s">
        <v>18911</v>
      </c>
      <c r="B3" s="27" t="s">
        <v>1992</v>
      </c>
      <c r="C3" s="33" t="s">
        <v>1992</v>
      </c>
      <c r="D3" s="76" t="str">
        <f>Filiere!$B$8</f>
        <v>Décrit la filière compétente pour traiter le dossier.</v>
      </c>
      <c r="E3" s="27" t="str">
        <f>Filiere!$B$1</f>
        <v>ENUM</v>
      </c>
      <c r="F3" s="27" t="str">
        <f>Filiere!$B$2</f>
        <v>FILIERE</v>
      </c>
      <c r="G3" s="29" t="s">
        <v>1719</v>
      </c>
      <c r="H3" s="28" t="s">
        <v>1733</v>
      </c>
      <c r="I3" s="30"/>
      <c r="J3" s="30" t="s">
        <v>1738</v>
      </c>
      <c r="K3" s="30"/>
      <c r="L3" s="30"/>
      <c r="M3" s="30"/>
      <c r="N3" s="30"/>
      <c r="O3" s="30"/>
      <c r="P3" s="30"/>
    </row>
    <row r="4" spans="1:16" ht="15">
      <c r="A4" s="27" t="s">
        <v>18913</v>
      </c>
      <c r="B4" s="27" t="s">
        <v>1973</v>
      </c>
      <c r="C4" s="33" t="s">
        <v>1973</v>
      </c>
      <c r="D4" s="77" t="str">
        <f>'Type d''intervention'!$B$8</f>
        <v>Décrit le type d'intervention (primaire, secondaire, etc.)</v>
      </c>
      <c r="E4" s="27" t="str">
        <f>'Type d''intervention'!$B$1</f>
        <v>ENUM</v>
      </c>
      <c r="F4" s="27" t="str">
        <f>'Type d''intervention'!$B$2</f>
        <v>TYPE_Intervention</v>
      </c>
      <c r="G4" s="29" t="s">
        <v>1719</v>
      </c>
      <c r="H4" s="28" t="s">
        <v>1733</v>
      </c>
      <c r="I4" s="30"/>
      <c r="J4" s="30" t="s">
        <v>1738</v>
      </c>
      <c r="K4" s="30"/>
      <c r="L4" s="30"/>
      <c r="M4" s="30"/>
      <c r="N4" s="30"/>
      <c r="O4" s="30"/>
      <c r="P4" s="30"/>
    </row>
    <row r="5" spans="1:16" ht="15">
      <c r="A5" s="27" t="s">
        <v>18914</v>
      </c>
      <c r="B5" s="27" t="s">
        <v>1717</v>
      </c>
      <c r="C5" s="33" t="s">
        <v>2024</v>
      </c>
      <c r="D5" s="77" t="str">
        <f>'Origine de l''appel'!$B$8</f>
        <v>Décrit l'origine de l'appel</v>
      </c>
      <c r="E5" s="27" t="str">
        <f>'Origine de l''appel'!$B$1</f>
        <v>ENUM</v>
      </c>
      <c r="F5" s="27" t="str">
        <f>'Origine de l''appel'!$B$2</f>
        <v>ORIGINE</v>
      </c>
      <c r="G5" s="29" t="s">
        <v>1719</v>
      </c>
      <c r="H5" s="28" t="s">
        <v>1733</v>
      </c>
      <c r="I5" s="30"/>
      <c r="J5" s="30" t="s">
        <v>1738</v>
      </c>
      <c r="K5" s="30"/>
      <c r="L5" s="30"/>
      <c r="M5" s="30"/>
      <c r="N5" s="30"/>
      <c r="O5" s="30"/>
      <c r="P5" s="30"/>
    </row>
    <row r="6" spans="1:16" ht="15">
      <c r="A6" s="27" t="s">
        <v>18915</v>
      </c>
      <c r="B6" s="27" t="s">
        <v>1717</v>
      </c>
      <c r="C6" s="33" t="s">
        <v>1718</v>
      </c>
      <c r="D6" s="77" t="str">
        <f>'Nature de fait'!$B$8</f>
        <v>Décrit la nature de fait de l'affaire/dossier</v>
      </c>
      <c r="E6" s="27" t="str">
        <f>'Nature de fait'!$B$1</f>
        <v>CISU</v>
      </c>
      <c r="F6" s="28" t="str">
        <f>'Nature de fait'!$B$2</f>
        <v>Code_Nature_de_fait</v>
      </c>
      <c r="G6" s="29" t="s">
        <v>1719</v>
      </c>
      <c r="H6" s="28" t="s">
        <v>1733</v>
      </c>
      <c r="I6" s="30" t="s">
        <v>1738</v>
      </c>
      <c r="J6" s="30" t="s">
        <v>1738</v>
      </c>
      <c r="K6" s="30" t="s">
        <v>1738</v>
      </c>
      <c r="L6" s="30"/>
      <c r="M6" s="30"/>
      <c r="N6" s="30"/>
      <c r="O6" s="30"/>
      <c r="P6" s="30"/>
    </row>
    <row r="7" spans="1:16" ht="15">
      <c r="A7" s="27" t="s">
        <v>18916</v>
      </c>
      <c r="B7" s="27" t="s">
        <v>1717</v>
      </c>
      <c r="C7" s="34" t="s">
        <v>1724</v>
      </c>
      <c r="D7" s="77" t="str">
        <f>'Type de lieu'!$B$8</f>
        <v>Décrit le type de lieu où se situe l'affaire/dossier</v>
      </c>
      <c r="E7" s="27" t="str">
        <f>'Type de lieu'!$B$1</f>
        <v>CISU</v>
      </c>
      <c r="F7" s="27" t="str">
        <f>'Type de lieu'!$B$2</f>
        <v>Code_Type_de_lieu</v>
      </c>
      <c r="G7" s="29" t="s">
        <v>1719</v>
      </c>
      <c r="H7" s="28" t="s">
        <v>1733</v>
      </c>
      <c r="I7" s="30" t="s">
        <v>1738</v>
      </c>
      <c r="J7" s="30" t="s">
        <v>1738</v>
      </c>
      <c r="K7" s="30" t="s">
        <v>1738</v>
      </c>
      <c r="L7" s="30" t="s">
        <v>1738</v>
      </c>
      <c r="M7" s="30"/>
      <c r="N7" s="30"/>
      <c r="O7" s="30"/>
      <c r="P7" s="30"/>
    </row>
    <row r="8" spans="1:16" ht="15">
      <c r="A8" s="27" t="s">
        <v>18946</v>
      </c>
      <c r="B8" s="27" t="s">
        <v>1717</v>
      </c>
      <c r="C8" s="34" t="s">
        <v>1725</v>
      </c>
      <c r="D8" s="77" t="str">
        <f>'Risque, menace et sensibilité'!$B$8</f>
        <v>Décrit les risques, menaces ou sensibilités de l'affaire/dossier</v>
      </c>
      <c r="E8" s="27" t="str">
        <f>'Risque, menace et sensibilité'!$B$1</f>
        <v>CISU</v>
      </c>
      <c r="F8" s="27" t="str">
        <f>'Risque, menace et sensibilité'!$B$2</f>
        <v>Code_Risque-Menace-Sensibilité</v>
      </c>
      <c r="G8" s="29" t="s">
        <v>1719</v>
      </c>
      <c r="H8" s="28" t="s">
        <v>1733</v>
      </c>
      <c r="I8" s="30" t="s">
        <v>1738</v>
      </c>
      <c r="J8" s="30" t="s">
        <v>1738</v>
      </c>
      <c r="K8" s="30"/>
      <c r="L8" s="30"/>
      <c r="M8" s="30"/>
      <c r="N8" s="30"/>
      <c r="O8" s="30"/>
      <c r="P8" s="30"/>
    </row>
    <row r="9" spans="1:16" ht="15">
      <c r="A9" s="27" t="s">
        <v>18923</v>
      </c>
      <c r="B9" s="27" t="s">
        <v>1717</v>
      </c>
      <c r="C9" s="34" t="s">
        <v>1744</v>
      </c>
      <c r="D9" s="76" t="str">
        <f>'Motif de recours médico-secouri'!$B$8</f>
        <v>Décrit le motif de recours médico-secouriste.</v>
      </c>
      <c r="E9" s="49" t="str">
        <f>'Motif de recours médico-secouri'!$B$1</f>
        <v>CISU</v>
      </c>
      <c r="F9" s="27" t="str">
        <f>'Motif de recours médico-secouri'!$B$2</f>
        <v>Code_Motif_patient-victime</v>
      </c>
      <c r="G9" s="29" t="s">
        <v>1719</v>
      </c>
      <c r="H9" s="28" t="s">
        <v>1733</v>
      </c>
      <c r="I9" s="30" t="s">
        <v>1738</v>
      </c>
      <c r="J9" s="30" t="s">
        <v>1738</v>
      </c>
      <c r="K9" s="30" t="s">
        <v>1738</v>
      </c>
      <c r="L9" s="30"/>
      <c r="M9" s="30"/>
      <c r="N9" s="30"/>
      <c r="O9" s="30"/>
      <c r="P9" s="30"/>
    </row>
    <row r="10" spans="1:16" ht="15">
      <c r="A10" s="27" t="s">
        <v>18924</v>
      </c>
      <c r="B10" s="27" t="s">
        <v>1717</v>
      </c>
      <c r="C10" s="34" t="s">
        <v>2044</v>
      </c>
      <c r="D10" s="76" t="str">
        <f>'Etats du dossier'!$B$8</f>
        <v>Décrit la filière compétente pour traiter le dossier.</v>
      </c>
      <c r="E10" s="49" t="str">
        <f>'Etats du dossier'!$B$1</f>
        <v>ENUM</v>
      </c>
      <c r="F10" s="27" t="str">
        <f>'Etats du dossier'!$B$2</f>
        <v>Etats_Dossier</v>
      </c>
      <c r="G10" s="29" t="s">
        <v>1719</v>
      </c>
      <c r="H10" s="28" t="s">
        <v>1733</v>
      </c>
      <c r="I10" s="30"/>
      <c r="J10" s="30" t="s">
        <v>1738</v>
      </c>
      <c r="K10" s="30"/>
      <c r="L10" s="30"/>
      <c r="M10" s="30"/>
      <c r="N10" s="30"/>
      <c r="O10" s="30"/>
      <c r="P10" s="30"/>
    </row>
    <row r="11" spans="1:16" ht="15">
      <c r="A11" s="27" t="s">
        <v>18929</v>
      </c>
      <c r="B11" s="27" t="s">
        <v>1717</v>
      </c>
      <c r="C11" s="31" t="s">
        <v>1963</v>
      </c>
      <c r="D11" s="78" t="str">
        <f>'Nombre de patients-victimes'!$B$8</f>
        <v>Décrit le nombre de patient/victimes</v>
      </c>
      <c r="E11" s="28" t="str">
        <f>'Nombre de patients-victimes'!$B$1</f>
        <v>ENUM</v>
      </c>
      <c r="F11" s="28" t="str">
        <f>'Nombre de patients-victimes'!$B$2</f>
        <v>NOMBRE_Patient_Victime</v>
      </c>
      <c r="G11" s="29" t="s">
        <v>1719</v>
      </c>
      <c r="H11" s="28" t="s">
        <v>1733</v>
      </c>
      <c r="I11" s="30" t="s">
        <v>1738</v>
      </c>
      <c r="J11" s="30"/>
      <c r="K11" s="30"/>
      <c r="L11" s="30"/>
      <c r="M11" s="30"/>
      <c r="N11" s="30"/>
      <c r="O11" s="30"/>
      <c r="P11" s="30"/>
    </row>
    <row r="12" spans="1:16" ht="15">
      <c r="A12" s="27" t="s">
        <v>18912</v>
      </c>
      <c r="B12" s="27" t="s">
        <v>1717</v>
      </c>
      <c r="C12" s="31" t="s">
        <v>1971</v>
      </c>
      <c r="D12" s="78" t="str">
        <f>'Type du patient-victime'!$B$8</f>
        <v>Décrit le type de patient/victime principal</v>
      </c>
      <c r="E12" s="28" t="str">
        <f>'Type du patient-victime'!$B$1</f>
        <v>ENUM</v>
      </c>
      <c r="F12" s="28" t="str">
        <f>'Type du patient-victime'!$B$2</f>
        <v>TYPE_Patient_Victime</v>
      </c>
      <c r="G12" s="29" t="s">
        <v>1719</v>
      </c>
      <c r="H12" s="28" t="s">
        <v>1733</v>
      </c>
      <c r="I12" s="30" t="s">
        <v>1738</v>
      </c>
      <c r="J12" s="30"/>
      <c r="K12" s="30"/>
      <c r="L12" s="30"/>
      <c r="M12" s="30"/>
      <c r="N12" s="30"/>
      <c r="O12" s="30"/>
      <c r="P12" s="30"/>
    </row>
    <row r="13" spans="1:16" ht="15">
      <c r="A13" s="27" t="s">
        <v>18925</v>
      </c>
      <c r="B13" s="27" t="s">
        <v>1717</v>
      </c>
      <c r="C13" s="34" t="s">
        <v>1721</v>
      </c>
      <c r="D13" s="76" t="str">
        <f>'Attribution du dossier'!$B$8</f>
        <v>Décrit le type de dossier, et son attribution</v>
      </c>
      <c r="E13" s="49" t="str">
        <f>'Attribution du dossier'!$B$1</f>
        <v>SI-SAMU</v>
      </c>
      <c r="F13" s="27" t="str">
        <f>'Attribution du dossier'!$B$2</f>
        <v>DEVENIRD</v>
      </c>
      <c r="G13" s="29" t="s">
        <v>1719</v>
      </c>
      <c r="H13" s="28" t="s">
        <v>1733</v>
      </c>
      <c r="I13" s="30"/>
      <c r="J13" s="30" t="s">
        <v>1738</v>
      </c>
      <c r="K13" s="30"/>
      <c r="L13" s="30"/>
      <c r="M13" s="30"/>
      <c r="N13" s="30"/>
      <c r="O13" s="30"/>
      <c r="P13" s="30"/>
    </row>
    <row r="14" spans="1:16" ht="15">
      <c r="A14" s="27" t="s">
        <v>18917</v>
      </c>
      <c r="B14" s="27" t="s">
        <v>1717</v>
      </c>
      <c r="C14" s="34" t="s">
        <v>1729</v>
      </c>
      <c r="D14" s="76" t="str">
        <f>'Priorité de régulation médicale'!$B$8</f>
        <v>Décrit la priorité de régulation médicale.</v>
      </c>
      <c r="E14" s="49" t="str">
        <f>'Priorité de régulation médicale'!$B$1</f>
        <v>SI-SAMU</v>
      </c>
      <c r="F14" s="27" t="str">
        <f>'Priorité de régulation médicale'!$B$2</f>
        <v>PRIORITE</v>
      </c>
      <c r="G14" s="29" t="s">
        <v>1719</v>
      </c>
      <c r="H14" s="28" t="s">
        <v>1733</v>
      </c>
      <c r="I14" s="30"/>
      <c r="J14" s="30" t="s">
        <v>1738</v>
      </c>
      <c r="K14" s="30"/>
      <c r="L14" s="30"/>
      <c r="M14" s="30"/>
      <c r="N14" s="30"/>
      <c r="O14" s="30"/>
      <c r="P14" s="30"/>
    </row>
    <row r="15" spans="1:16" ht="15">
      <c r="A15" s="27" t="s">
        <v>18926</v>
      </c>
      <c r="B15" s="27" t="s">
        <v>1972</v>
      </c>
      <c r="C15" s="31" t="s">
        <v>1974</v>
      </c>
      <c r="D15" s="78" t="str">
        <f>'Lieu - Source ou type d''id'!$B$8</f>
        <v>Décrit le type d'idenfiant possible pour un lieu  (société / établissement)</v>
      </c>
      <c r="E15" s="28" t="str">
        <f>'Lieu - Source ou type d''id'!$B$1</f>
        <v>ENUM</v>
      </c>
      <c r="F15" s="28" t="str">
        <f>'Lieu - Source ou type d''id'!$B$2</f>
        <v>SOURCE_Id_Lieu</v>
      </c>
      <c r="G15" s="29" t="s">
        <v>1719</v>
      </c>
      <c r="H15" s="28" t="s">
        <v>1733</v>
      </c>
      <c r="I15" s="30" t="s">
        <v>1738</v>
      </c>
      <c r="J15" s="30" t="s">
        <v>1738</v>
      </c>
      <c r="K15" s="30"/>
      <c r="L15" s="30"/>
      <c r="M15" s="30"/>
      <c r="N15" s="30"/>
      <c r="O15" s="30"/>
      <c r="P15" s="30"/>
    </row>
    <row r="16" spans="1:16" ht="15">
      <c r="A16" s="27" t="s">
        <v>18918</v>
      </c>
      <c r="B16" s="27" t="s">
        <v>1972</v>
      </c>
      <c r="C16" s="31" t="s">
        <v>1969</v>
      </c>
      <c r="D16" s="78" t="str">
        <f>Precision!$B$8</f>
        <v>Décrit le niveau de précision des coordonnées GPS envoyées</v>
      </c>
      <c r="E16" s="28" t="str">
        <f>Precision!$B$1</f>
        <v>ENUM</v>
      </c>
      <c r="F16" s="28" t="str">
        <f>Precision!$B$2</f>
        <v>PRECISION</v>
      </c>
      <c r="G16" s="29" t="s">
        <v>1719</v>
      </c>
      <c r="H16" s="28" t="s">
        <v>1733</v>
      </c>
      <c r="I16" s="30" t="s">
        <v>1738</v>
      </c>
      <c r="J16" s="30" t="s">
        <v>1738</v>
      </c>
      <c r="K16" s="30"/>
      <c r="L16" s="30"/>
      <c r="M16" s="30"/>
      <c r="N16" s="30"/>
      <c r="O16" s="30"/>
      <c r="P16" s="30"/>
    </row>
    <row r="17" spans="1:16" ht="15">
      <c r="A17" s="27" t="s">
        <v>18927</v>
      </c>
      <c r="B17" s="27" t="s">
        <v>1972</v>
      </c>
      <c r="C17" s="31" t="s">
        <v>1964</v>
      </c>
      <c r="D17" s="78" t="str">
        <f>'Nom de la source'!$B$8</f>
        <v>Décrit le système fournissant le localisant</v>
      </c>
      <c r="E17" s="28" t="str">
        <f>'Nom de la source'!$B$1</f>
        <v>ENUM</v>
      </c>
      <c r="F17" s="28" t="str">
        <f>'Nom de la source'!$B$2</f>
        <v>SOURCE_Loc</v>
      </c>
      <c r="G17" s="29" t="s">
        <v>1719</v>
      </c>
      <c r="H17" s="28" t="s">
        <v>1733</v>
      </c>
      <c r="I17" s="30" t="s">
        <v>1738</v>
      </c>
      <c r="J17" s="30" t="s">
        <v>1738</v>
      </c>
      <c r="K17" s="30"/>
      <c r="L17" s="30"/>
      <c r="M17" s="30"/>
      <c r="N17" s="30"/>
      <c r="O17" s="30"/>
      <c r="P17" s="30"/>
    </row>
    <row r="18" spans="1:16" ht="15">
      <c r="A18" s="27" t="s">
        <v>18928</v>
      </c>
      <c r="B18" s="27" t="s">
        <v>1972</v>
      </c>
      <c r="C18" s="31" t="s">
        <v>1968</v>
      </c>
      <c r="D18" s="78" t="str">
        <f>'Type d''objet'!$B$8</f>
        <v>Décrit le type d'objet dans le système</v>
      </c>
      <c r="E18" s="28" t="str">
        <f>'Type d''objet'!$B$1</f>
        <v>ENUM</v>
      </c>
      <c r="F18" s="28" t="str">
        <f>'Type d''objet'!$B$2</f>
        <v>TYPE_Objet_Sys</v>
      </c>
      <c r="G18" s="29" t="s">
        <v>1719</v>
      </c>
      <c r="H18" s="28" t="s">
        <v>1733</v>
      </c>
      <c r="I18" s="30" t="s">
        <v>1738</v>
      </c>
      <c r="J18" s="30" t="s">
        <v>1738</v>
      </c>
      <c r="K18" s="30"/>
      <c r="L18" s="30"/>
      <c r="M18" s="30"/>
      <c r="N18" s="30"/>
      <c r="O18" s="30"/>
      <c r="P18" s="30"/>
    </row>
    <row r="19" spans="1:16" ht="15">
      <c r="A19" s="27" t="s">
        <v>18919</v>
      </c>
      <c r="B19" s="27" t="s">
        <v>1720</v>
      </c>
      <c r="C19" s="31" t="s">
        <v>1965</v>
      </c>
      <c r="D19" s="78" t="str">
        <f>Signalement!$B$8</f>
        <v>Décrit le niveau de signalement de l'alerte</v>
      </c>
      <c r="E19" s="28" t="str">
        <f>Signalement!$B$1</f>
        <v>ENUM</v>
      </c>
      <c r="F19" s="28" t="str">
        <f>Signalement!$B$2</f>
        <v>SIGNALEMENT</v>
      </c>
      <c r="G19" s="29" t="s">
        <v>1719</v>
      </c>
      <c r="H19" s="28" t="s">
        <v>1733</v>
      </c>
      <c r="I19" s="30" t="s">
        <v>1738</v>
      </c>
      <c r="J19" s="30"/>
      <c r="K19" s="30"/>
      <c r="L19" s="30"/>
      <c r="M19" s="30"/>
      <c r="N19" s="30"/>
      <c r="O19" s="30"/>
      <c r="P19" s="30"/>
    </row>
    <row r="20" spans="1:16" ht="15">
      <c r="A20" s="27" t="s">
        <v>18920</v>
      </c>
      <c r="B20" s="27" t="s">
        <v>1720</v>
      </c>
      <c r="C20" s="31" t="s">
        <v>1966</v>
      </c>
      <c r="D20" s="78" t="str">
        <f>Canal!$B$8</f>
        <v>Décrit le type de canal utilisé pour le contact</v>
      </c>
      <c r="E20" s="28" t="str">
        <f>Canal!$B$1</f>
        <v>ENUM</v>
      </c>
      <c r="F20" s="28" t="str">
        <f>Canal!$B$2</f>
        <v>CONTACT_Canal</v>
      </c>
      <c r="G20" s="29" t="s">
        <v>1719</v>
      </c>
      <c r="H20" s="28" t="s">
        <v>1733</v>
      </c>
      <c r="I20" s="30" t="s">
        <v>1738</v>
      </c>
      <c r="J20" s="30" t="s">
        <v>1738</v>
      </c>
      <c r="K20" s="30"/>
      <c r="L20" s="30"/>
      <c r="M20" s="30"/>
      <c r="N20" s="30"/>
      <c r="O20" s="30"/>
      <c r="P20" s="30"/>
    </row>
    <row r="21" spans="1:16" ht="15">
      <c r="A21" s="27" t="s">
        <v>18930</v>
      </c>
      <c r="B21" s="27" t="s">
        <v>1720</v>
      </c>
      <c r="C21" s="31" t="s">
        <v>1967</v>
      </c>
      <c r="D21" s="78" t="str">
        <f>'Type de contact'!$B$8</f>
        <v>Décrit le type de contact</v>
      </c>
      <c r="E21" s="28" t="str">
        <f>'Type de contact'!$B$1</f>
        <v>ENUM</v>
      </c>
      <c r="F21" s="28" t="str">
        <f>'Type de contact'!$B$2</f>
        <v>CONTACT_Type</v>
      </c>
      <c r="G21" s="29" t="s">
        <v>1719</v>
      </c>
      <c r="H21" s="28" t="s">
        <v>1733</v>
      </c>
      <c r="I21" s="30" t="s">
        <v>1738</v>
      </c>
      <c r="J21" s="30" t="s">
        <v>1738</v>
      </c>
      <c r="K21" s="30"/>
      <c r="L21" s="30"/>
      <c r="M21" s="30"/>
      <c r="N21" s="30"/>
      <c r="O21" s="30"/>
      <c r="P21" s="30"/>
    </row>
    <row r="22" spans="1:16" ht="15">
      <c r="A22" s="28" t="s">
        <v>18947</v>
      </c>
      <c r="C22" s="31" t="s">
        <v>18948</v>
      </c>
      <c r="D22" s="78" t="str">
        <f>Langue!B8</f>
        <v>Décrit la langue parlée par l'appelant / le requérant.  Source : https://www.loc.gov/standards/iso639-2/php/code_list.php</v>
      </c>
      <c r="E22" s="28" t="str">
        <f>Langue!B1</f>
        <v>ISO-639.1</v>
      </c>
      <c r="F22" s="28" t="str">
        <f>Langue!B2</f>
        <v>LANGUE</v>
      </c>
      <c r="G22" s="29" t="s">
        <v>1719</v>
      </c>
      <c r="H22" s="28" t="s">
        <v>18950</v>
      </c>
      <c r="I22" s="30" t="s">
        <v>1738</v>
      </c>
      <c r="J22" s="30" t="s">
        <v>1738</v>
      </c>
      <c r="K22" s="30"/>
      <c r="L22" s="30"/>
      <c r="M22" s="30"/>
      <c r="N22" s="30"/>
      <c r="O22" s="30"/>
      <c r="P22" s="30"/>
    </row>
    <row r="23" spans="1:16" ht="15">
      <c r="A23" s="27" t="s">
        <v>18931</v>
      </c>
      <c r="B23" s="27" t="s">
        <v>1720</v>
      </c>
      <c r="C23" s="34" t="s">
        <v>1726</v>
      </c>
      <c r="D23" s="76" t="str">
        <f>'Type de requérant'!$B$8</f>
        <v>Décrit le type de requérant/appelant</v>
      </c>
      <c r="E23" s="49" t="str">
        <f>'Type de requérant'!$B$1</f>
        <v>SI-SAMU</v>
      </c>
      <c r="F23" s="27" t="str">
        <f>'Type de requérant'!$B$2</f>
        <v>TYPAPPLT</v>
      </c>
      <c r="G23" s="29" t="s">
        <v>1719</v>
      </c>
      <c r="H23" s="28" t="s">
        <v>1733</v>
      </c>
      <c r="I23" s="30" t="s">
        <v>1738</v>
      </c>
      <c r="J23" s="30" t="s">
        <v>1738</v>
      </c>
      <c r="K23" s="30"/>
      <c r="L23" s="30"/>
      <c r="M23" s="30"/>
      <c r="N23" s="30"/>
      <c r="O23" s="30"/>
      <c r="P23" s="30"/>
    </row>
    <row r="24" spans="1:16" ht="15">
      <c r="A24" s="27" t="s">
        <v>18932</v>
      </c>
      <c r="B24" s="27" t="s">
        <v>1720</v>
      </c>
      <c r="C24" s="34" t="s">
        <v>1727</v>
      </c>
      <c r="D24" s="76" t="str">
        <f>'Difficultés de communication'!$B$8</f>
        <v>Décrit les difficultés de communication potentielles du requérant/appelant</v>
      </c>
      <c r="E24" s="49" t="str">
        <f>'Difficultés de communication'!$B$1</f>
        <v>SI-SAMU</v>
      </c>
      <c r="F24" s="27" t="str">
        <f>'Difficultés de communication'!$B$2</f>
        <v>PBAPL</v>
      </c>
      <c r="G24" s="29" t="s">
        <v>1719</v>
      </c>
      <c r="H24" s="28" t="s">
        <v>1733</v>
      </c>
      <c r="I24" s="30" t="s">
        <v>1738</v>
      </c>
      <c r="J24" s="30" t="s">
        <v>1738</v>
      </c>
      <c r="K24" s="30"/>
      <c r="L24" s="30"/>
      <c r="M24" s="30"/>
      <c r="N24" s="30"/>
      <c r="O24" s="30"/>
      <c r="P24" s="30"/>
    </row>
    <row r="25" spans="1:16" ht="15">
      <c r="A25" s="28" t="s">
        <v>18933</v>
      </c>
      <c r="B25" s="28" t="s">
        <v>1734</v>
      </c>
      <c r="C25" s="34" t="s">
        <v>2025</v>
      </c>
      <c r="D25" s="76" t="str">
        <f>'Patient - type d''Id'!$B$8</f>
        <v>Décrit le type d'identifiant fourni</v>
      </c>
      <c r="E25" s="49" t="str">
        <f>'Patient - type d''Id'!$B$1</f>
        <v>ENUM</v>
      </c>
      <c r="F25" s="49" t="str">
        <f>'Patient - type d''Id'!$B$2</f>
        <v>TYPE_Id_Patient</v>
      </c>
      <c r="G25" s="29" t="s">
        <v>1719</v>
      </c>
      <c r="H25" s="28" t="s">
        <v>1733</v>
      </c>
      <c r="I25" s="30"/>
      <c r="J25" s="30" t="s">
        <v>1738</v>
      </c>
      <c r="K25" s="30"/>
      <c r="L25" s="30" t="s">
        <v>1738</v>
      </c>
      <c r="M25" s="30"/>
      <c r="N25" s="30"/>
      <c r="O25" s="30"/>
      <c r="P25" s="30"/>
    </row>
    <row r="26" spans="1:16" ht="15">
      <c r="A26" s="28" t="s">
        <v>18921</v>
      </c>
      <c r="B26" s="28" t="s">
        <v>1734</v>
      </c>
      <c r="C26" s="34" t="s">
        <v>1730</v>
      </c>
      <c r="D26" s="76" t="str">
        <f>Sexe!$B$8</f>
        <v>Décrit le sexe du patient</v>
      </c>
      <c r="E26" s="49" t="str">
        <f>Sexe!$B$1</f>
        <v>NOS</v>
      </c>
      <c r="F26" s="27" t="str">
        <f>Sexe!$B$2</f>
        <v>NOMENC_SEXE</v>
      </c>
      <c r="G26" s="29" t="s">
        <v>1719</v>
      </c>
      <c r="H26" s="28" t="s">
        <v>18950</v>
      </c>
      <c r="I26" s="30" t="s">
        <v>1738</v>
      </c>
      <c r="J26" s="30" t="s">
        <v>1738</v>
      </c>
      <c r="K26" s="30" t="s">
        <v>1738</v>
      </c>
      <c r="L26" s="30" t="s">
        <v>1738</v>
      </c>
      <c r="M26" s="30"/>
      <c r="N26" s="30"/>
      <c r="O26" s="30"/>
      <c r="P26" s="30"/>
    </row>
    <row r="27" spans="1:16" ht="15">
      <c r="A27" s="28" t="s">
        <v>18934</v>
      </c>
      <c r="B27" s="28" t="s">
        <v>2043</v>
      </c>
      <c r="C27" s="34" t="s">
        <v>1731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1719</v>
      </c>
      <c r="H27" s="28" t="s">
        <v>1733</v>
      </c>
      <c r="I27" s="30"/>
      <c r="J27" s="30" t="s">
        <v>1738</v>
      </c>
      <c r="K27" s="30"/>
      <c r="L27" s="30"/>
      <c r="M27" s="30"/>
      <c r="N27" s="30"/>
      <c r="O27" s="30"/>
      <c r="P27" s="30"/>
    </row>
    <row r="28" spans="1:16" ht="15">
      <c r="A28" s="28" t="s">
        <v>18922</v>
      </c>
      <c r="B28" s="28" t="s">
        <v>2026</v>
      </c>
      <c r="C28" s="34" t="s">
        <v>2027</v>
      </c>
      <c r="D28" s="76" t="str">
        <f>Role!$B$8</f>
        <v>Décrit le rôle de l'opérateur dans l'organisation à laquelle il appartient</v>
      </c>
      <c r="E28" s="49" t="str">
        <f>Role!$B$1</f>
        <v>ENUM</v>
      </c>
      <c r="F28" s="49" t="str">
        <f>Role!$B$2</f>
        <v>ROLE</v>
      </c>
      <c r="G28" s="29" t="s">
        <v>1719</v>
      </c>
      <c r="H28" s="28" t="s">
        <v>1733</v>
      </c>
      <c r="I28" s="30"/>
      <c r="J28" s="30" t="s">
        <v>1738</v>
      </c>
      <c r="K28" s="30"/>
      <c r="L28" s="30" t="s">
        <v>1738</v>
      </c>
      <c r="M28" s="30"/>
      <c r="N28" s="30"/>
      <c r="O28" s="30"/>
      <c r="P28" s="30"/>
    </row>
    <row r="29" spans="1:16" ht="15">
      <c r="A29" s="27" t="s">
        <v>18935</v>
      </c>
      <c r="B29" s="27" t="s">
        <v>1735</v>
      </c>
      <c r="C29" s="34" t="s">
        <v>2039</v>
      </c>
      <c r="D29" s="76" t="str">
        <f>'Type de decision'!$B$8</f>
        <v>Décrit le type de décision prise</v>
      </c>
      <c r="E29" s="49" t="str">
        <f>'Type de decision'!$B$1</f>
        <v>SI-SAMU</v>
      </c>
      <c r="F29" s="27" t="str">
        <f>'Type de decision'!$B$2</f>
        <v>TYPEDEC</v>
      </c>
      <c r="G29" s="29" t="s">
        <v>1719</v>
      </c>
      <c r="H29" s="28" t="s">
        <v>1733</v>
      </c>
      <c r="I29" s="79"/>
      <c r="J29" s="79" t="s">
        <v>1738</v>
      </c>
      <c r="K29" s="79"/>
      <c r="L29" s="79"/>
      <c r="M29" s="30"/>
      <c r="N29" s="30"/>
      <c r="O29" s="30"/>
      <c r="P29" s="30"/>
    </row>
    <row r="30" spans="1:16" ht="15">
      <c r="A30" s="27" t="s">
        <v>18936</v>
      </c>
      <c r="B30" s="27" t="s">
        <v>1741</v>
      </c>
      <c r="C30" s="34" t="s">
        <v>1732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1719</v>
      </c>
      <c r="H30" s="28" t="s">
        <v>1733</v>
      </c>
      <c r="I30" s="30"/>
      <c r="J30" s="30" t="s">
        <v>1738</v>
      </c>
      <c r="K30" s="30" t="s">
        <v>1738</v>
      </c>
      <c r="L30" s="30"/>
      <c r="M30" s="30" t="s">
        <v>1738</v>
      </c>
      <c r="N30" s="30"/>
      <c r="O30" s="30" t="s">
        <v>1738</v>
      </c>
      <c r="P30" s="30"/>
    </row>
    <row r="31" spans="1:16" ht="15">
      <c r="A31" s="28" t="s">
        <v>18937</v>
      </c>
      <c r="B31" s="28" t="s">
        <v>1741</v>
      </c>
      <c r="C31" s="34" t="s">
        <v>1743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1719</v>
      </c>
      <c r="H31" s="28" t="s">
        <v>1733</v>
      </c>
      <c r="I31" s="30"/>
      <c r="J31" s="30" t="s">
        <v>1738</v>
      </c>
      <c r="K31" s="30" t="s">
        <v>1738</v>
      </c>
      <c r="L31" s="30"/>
      <c r="M31" s="30" t="s">
        <v>1738</v>
      </c>
      <c r="N31" s="30"/>
      <c r="O31" s="30" t="s">
        <v>1738</v>
      </c>
      <c r="P31" s="30"/>
    </row>
    <row r="32" spans="1:16" ht="15">
      <c r="A32" s="27" t="s">
        <v>18938</v>
      </c>
      <c r="B32" s="27" t="s">
        <v>2070</v>
      </c>
      <c r="C32" s="34" t="s">
        <v>1739</v>
      </c>
      <c r="D32" s="77" t="str">
        <f>'Niveau de prise en charge'!$B$8</f>
        <v>Décrit le niveau de prise en charge exigé.</v>
      </c>
      <c r="E32" s="27" t="str">
        <f>'Niveau de prise en charge'!$B$1</f>
        <v>SI-SAMU</v>
      </c>
      <c r="F32" s="27" t="str">
        <f>'Niveau de prise en charge'!$B$2</f>
        <v>NIVSOIN</v>
      </c>
      <c r="G32" s="29" t="s">
        <v>1719</v>
      </c>
      <c r="H32" s="28" t="s">
        <v>1733</v>
      </c>
      <c r="I32" s="30"/>
      <c r="J32" s="30"/>
      <c r="K32" s="30" t="s">
        <v>1738</v>
      </c>
      <c r="L32" s="30"/>
      <c r="M32" s="30" t="s">
        <v>1738</v>
      </c>
      <c r="N32" s="30"/>
      <c r="O32" s="30" t="s">
        <v>1738</v>
      </c>
      <c r="P32" s="30"/>
    </row>
    <row r="33" spans="1:16" ht="15">
      <c r="A33" s="27" t="s">
        <v>18939</v>
      </c>
      <c r="B33" s="27" t="s">
        <v>1735</v>
      </c>
      <c r="C33" s="34" t="s">
        <v>2078</v>
      </c>
      <c r="D33" s="77" t="str">
        <f>'Type de destination'!$B$8</f>
        <v>Décrit la filière compétente pour traiter le dossier.</v>
      </c>
      <c r="E33" s="27" t="str">
        <f>'Type de destination'!$B$1</f>
        <v>ENUM</v>
      </c>
      <c r="F33" s="27" t="str">
        <f>'Type de destination'!$B$2</f>
        <v>TYPE_Destination</v>
      </c>
      <c r="G33" s="29" t="s">
        <v>1719</v>
      </c>
      <c r="H33" s="28" t="s">
        <v>1733</v>
      </c>
      <c r="I33" s="30"/>
      <c r="J33" s="30" t="s">
        <v>1738</v>
      </c>
      <c r="K33" s="30"/>
      <c r="L33" s="30"/>
      <c r="M33" s="30"/>
      <c r="N33" s="30"/>
      <c r="O33" s="30"/>
      <c r="P33" s="30"/>
    </row>
    <row r="34" spans="1:16" ht="15">
      <c r="A34" s="28" t="s">
        <v>18940</v>
      </c>
      <c r="B34" s="28" t="s">
        <v>1742</v>
      </c>
      <c r="C34" s="34" t="s">
        <v>1728</v>
      </c>
      <c r="D34" s="77" t="str">
        <f>'Effet à obtenir'!$B$8</f>
        <v>Décrit les effets à obtenir utilisés uniquement entre SAMU, en intersanté.</v>
      </c>
      <c r="E34" s="27" t="str">
        <f>'Effet à obtenir'!$B$1</f>
        <v>CISU</v>
      </c>
      <c r="F34" s="27" t="str">
        <f>'Effet à obtenir'!$B$2</f>
        <v>Code_Effet_a_obtenir</v>
      </c>
      <c r="G34" s="29" t="s">
        <v>1719</v>
      </c>
      <c r="H34" s="28" t="s">
        <v>1733</v>
      </c>
      <c r="I34" s="30"/>
      <c r="J34" s="30"/>
      <c r="K34" s="30"/>
      <c r="L34" s="30"/>
      <c r="M34" s="30"/>
      <c r="N34" s="30" t="s">
        <v>1738</v>
      </c>
      <c r="O34" s="30"/>
      <c r="P34" s="30"/>
    </row>
    <row r="35" spans="1:16" ht="15">
      <c r="A35" s="28" t="s">
        <v>18941</v>
      </c>
      <c r="B35" s="28" t="s">
        <v>1742</v>
      </c>
      <c r="C35" s="31" t="s">
        <v>1865</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1719</v>
      </c>
      <c r="H35" s="28" t="s">
        <v>1733</v>
      </c>
      <c r="I35" s="30"/>
      <c r="J35" s="30"/>
      <c r="K35" s="30"/>
      <c r="L35" s="30"/>
      <c r="N35" s="30" t="s">
        <v>1738</v>
      </c>
      <c r="P35" s="30"/>
    </row>
    <row r="36" spans="1:16" ht="15">
      <c r="A36" s="28" t="s">
        <v>18942</v>
      </c>
      <c r="B36" s="28" t="s">
        <v>1742</v>
      </c>
      <c r="C36" s="31" t="s">
        <v>2121</v>
      </c>
      <c r="D36" s="77" t="str">
        <f>'Delai d''intervention'!$B$8</f>
        <v>Décrit le délai d'intervention attendu ou souhaité pour une ressource ou un vecteur.</v>
      </c>
      <c r="E36" s="27" t="str">
        <f>'Delai d''intervention'!$B$1</f>
        <v>SI-SAMU</v>
      </c>
      <c r="F36" s="27" t="str">
        <f>'Delai d''intervention'!$B$2</f>
        <v>DELAI</v>
      </c>
      <c r="G36" s="29" t="s">
        <v>1719</v>
      </c>
      <c r="H36" s="28" t="s">
        <v>1733</v>
      </c>
      <c r="I36" s="30"/>
      <c r="J36" s="30"/>
      <c r="K36" s="30"/>
      <c r="L36" s="30"/>
      <c r="M36" s="30"/>
      <c r="N36" s="30" t="s">
        <v>1738</v>
      </c>
      <c r="O36" s="30" t="s">
        <v>1738</v>
      </c>
      <c r="P36" s="30"/>
    </row>
    <row r="37" spans="1:16" ht="15">
      <c r="A37" s="28" t="s">
        <v>18943</v>
      </c>
      <c r="B37" s="28" t="s">
        <v>2071</v>
      </c>
      <c r="C37" s="31" t="s">
        <v>2077</v>
      </c>
      <c r="D37" s="86" t="str">
        <f>'Annulation DR'!$B$8</f>
        <v>Décrit l'état de l'annulation de demande de ressources</v>
      </c>
      <c r="E37" s="27" t="str">
        <f>'Annulation DR'!B1</f>
        <v>ENUM</v>
      </c>
      <c r="F37" s="27" t="str">
        <f>'Annulation DR'!B2</f>
        <v>STATUS_DR</v>
      </c>
      <c r="G37" s="29" t="s">
        <v>1719</v>
      </c>
      <c r="H37" s="28" t="s">
        <v>1733</v>
      </c>
      <c r="I37" s="30"/>
      <c r="J37" s="30"/>
      <c r="K37" s="30"/>
      <c r="L37" s="30"/>
      <c r="M37" s="30"/>
      <c r="N37" s="30" t="s">
        <v>1738</v>
      </c>
      <c r="O37" s="30"/>
      <c r="P37" s="30"/>
    </row>
    <row r="38" spans="1:16" ht="15">
      <c r="A38" s="28" t="s">
        <v>18944</v>
      </c>
      <c r="B38" s="28" t="s">
        <v>2038</v>
      </c>
      <c r="C38" s="31" t="s">
        <v>2037</v>
      </c>
      <c r="D38" s="77" t="str">
        <f>'Reponse demande ressources'!$B$8</f>
        <v>Décrit la réponse à une demande de ressources</v>
      </c>
      <c r="E38" s="27" t="str">
        <f>'Reponse demande ressources'!$B$1</f>
        <v>ENUM</v>
      </c>
      <c r="F38" s="27" t="str">
        <f>'Reponse demande ressources'!$B$2</f>
        <v>REPONSE</v>
      </c>
      <c r="G38" s="29" t="s">
        <v>1719</v>
      </c>
      <c r="H38" s="28" t="s">
        <v>1733</v>
      </c>
      <c r="I38" s="30"/>
      <c r="J38" s="30"/>
      <c r="K38" s="30"/>
      <c r="L38" s="30"/>
      <c r="M38" s="30"/>
      <c r="N38" s="30"/>
      <c r="O38" s="30" t="s">
        <v>1738</v>
      </c>
      <c r="P38" s="30"/>
    </row>
    <row r="39" spans="1:16" ht="15">
      <c r="A39" s="28" t="s">
        <v>18945</v>
      </c>
      <c r="B39" s="28" t="s">
        <v>1866</v>
      </c>
      <c r="C39" s="31" t="s">
        <v>1867</v>
      </c>
      <c r="D39" s="77" t="str">
        <f>'Statut du vecteur'!$B$8</f>
        <v>Décrit le statut du vecteur/véhicule mobilisé</v>
      </c>
      <c r="E39" s="27" t="str">
        <f>'Statut du vecteur'!$B$1</f>
        <v>SI-SAMU</v>
      </c>
      <c r="F39" s="27" t="str">
        <f>'Statut du vecteur'!$B$2</f>
        <v>STATUS_VECTEUR</v>
      </c>
      <c r="G39" s="29" t="s">
        <v>1719</v>
      </c>
      <c r="H39" s="28" t="s">
        <v>1733</v>
      </c>
      <c r="I39" s="30"/>
      <c r="J39" s="30"/>
      <c r="K39" s="30"/>
      <c r="L39" s="30"/>
      <c r="M39" s="30" t="s">
        <v>1738</v>
      </c>
      <c r="N39" s="30"/>
      <c r="O39" s="30"/>
      <c r="P39" s="30" t="s">
        <v>1738</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B2:P39" xr:uid="{C501F445-31F5-46E1-AB08-5738D3066605}"/>
  <conditionalFormatting sqref="A1:A1048576">
    <cfRule type="duplicateValues" dxfId="24" priority="1"/>
  </conditionalFormatting>
  <conditionalFormatting sqref="A40:A224">
    <cfRule type="expression" dxfId="23" priority="16">
      <formula>ISEVEN(ROW())</formula>
    </cfRule>
    <cfRule type="expression" priority="17">
      <formula>ISODD(ROW())</formula>
    </cfRule>
  </conditionalFormatting>
  <conditionalFormatting sqref="A3:P39">
    <cfRule type="expression" dxfId="22" priority="14">
      <formula>ISEVEN(ROW())</formula>
    </cfRule>
    <cfRule type="expression" priority="15">
      <formula>ISODD(ROW())</formula>
    </cfRule>
  </conditionalFormatting>
  <conditionalFormatting sqref="C22:G22">
    <cfRule type="expression" dxfId="21" priority="4">
      <formula>ISEVEN(ROW())</formula>
    </cfRule>
    <cfRule type="expression" priority="5">
      <formula>ISODD(ROW())</formula>
    </cfRule>
  </conditionalFormatting>
  <conditionalFormatting sqref="H22:P22 B40:P224">
    <cfRule type="expression" dxfId="20" priority="83">
      <formula>ISEVEN(ROW())</formula>
    </cfRule>
    <cfRule type="expression" priority="84">
      <formula>ISODD(ROW())</formula>
    </cfRule>
  </conditionalFormatting>
  <conditionalFormatting sqref="I22:J22">
    <cfRule type="expression" dxfId="19" priority="2">
      <formula>ISEVEN(ROW())</formula>
    </cfRule>
    <cfRule type="expression" priority="3">
      <formula>ISODD(ROW())</formula>
    </cfRule>
  </conditionalFormatting>
  <conditionalFormatting sqref="I3:P5">
    <cfRule type="expression" dxfId="18" priority="39">
      <formula>I3="X"</formula>
    </cfRule>
  </conditionalFormatting>
  <conditionalFormatting sqref="I3:P122">
    <cfRule type="expression" dxfId="17" priority="28">
      <formula>I3=""</formula>
    </cfRule>
  </conditionalFormatting>
  <conditionalFormatting sqref="I6:P45">
    <cfRule type="expression" dxfId="16" priority="61" stopIfTrue="1">
      <formula>I6="X"</formula>
    </cfRule>
  </conditionalFormatting>
  <conditionalFormatting sqref="I46:P122">
    <cfRule type="expression" dxfId="15" priority="29" stopIfTrue="1">
      <formula>I46="X"</formula>
    </cfRule>
  </conditionalFormatting>
  <conditionalFormatting sqref="K6:L7">
    <cfRule type="expression" dxfId="14" priority="26">
      <formula>K6="X"</formula>
    </cfRule>
  </conditionalFormatting>
  <conditionalFormatting sqref="K9:L9">
    <cfRule type="expression" dxfId="13" priority="25">
      <formula>K9="X"</formula>
    </cfRule>
  </conditionalFormatting>
  <conditionalFormatting sqref="K26:L26">
    <cfRule type="expression" dxfId="12" priority="23">
      <formula>K26="X"</formula>
    </cfRule>
  </conditionalFormatting>
  <conditionalFormatting sqref="K30:L32">
    <cfRule type="expression" dxfId="11" priority="21">
      <formula>K30="X"</formula>
    </cfRule>
  </conditionalFormatting>
  <conditionalFormatting sqref="L25:L26">
    <cfRule type="expression" dxfId="10" priority="18">
      <formula>L25="X"</formula>
    </cfRule>
  </conditionalFormatting>
  <conditionalFormatting sqref="L28">
    <cfRule type="expression" dxfId="9" priority="20">
      <formula>L28="X"</formula>
    </cfRule>
  </conditionalFormatting>
  <conditionalFormatting sqref="P35:P38">
    <cfRule type="expression" dxfId="8" priority="36">
      <formula>P35=""</formula>
    </cfRule>
    <cfRule type="expression" dxfId="7"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18908</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1957</v>
      </c>
      <c r="B10" s="52" t="s">
        <v>1957</v>
      </c>
      <c r="C10" s="43"/>
      <c r="D10" s="52"/>
      <c r="E10" s="2"/>
    </row>
    <row r="11" spans="1:5" s="32" customFormat="1">
      <c r="A11" s="52" t="s">
        <v>1458</v>
      </c>
      <c r="B11" s="52" t="s">
        <v>1458</v>
      </c>
      <c r="C11" s="43"/>
      <c r="D11" s="52"/>
      <c r="E11" s="2"/>
    </row>
    <row r="12" spans="1:5" s="32" customFormat="1">
      <c r="A12" s="52" t="s">
        <v>18951</v>
      </c>
      <c r="B12" s="52" t="s">
        <v>18951</v>
      </c>
      <c r="C12" s="43"/>
      <c r="D12" s="52"/>
      <c r="E12" s="2"/>
    </row>
    <row r="13" spans="1:5" s="32" customFormat="1">
      <c r="A13" s="52" t="s">
        <v>1956</v>
      </c>
      <c r="B13" s="52" t="s">
        <v>1956</v>
      </c>
      <c r="C13" s="43"/>
      <c r="D13" s="52"/>
      <c r="E13" s="2"/>
    </row>
    <row r="14" spans="1:5" s="32" customFormat="1">
      <c r="A14" s="52" t="s">
        <v>1954</v>
      </c>
      <c r="B14" s="52" t="s">
        <v>1954</v>
      </c>
      <c r="C14" s="43"/>
      <c r="D14" s="52"/>
      <c r="E14" s="2"/>
    </row>
    <row r="15" spans="1:5" s="32" customFormat="1">
      <c r="A15" s="52" t="s">
        <v>1958</v>
      </c>
      <c r="B15" s="52" t="s">
        <v>1958</v>
      </c>
      <c r="C15" s="43"/>
      <c r="D15" s="52"/>
      <c r="E15" s="2"/>
    </row>
    <row r="16" spans="1:5" s="32" customFormat="1">
      <c r="A16" s="52" t="s">
        <v>1955</v>
      </c>
      <c r="B16" s="52" t="s">
        <v>1955</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28515625" customWidth="1"/>
    <col min="2" max="2" width="104.42578125" bestFit="1" customWidth="1"/>
    <col min="3" max="3" width="49.7109375" customWidth="1"/>
    <col min="4" max="4" width="22.140625" customWidth="1"/>
  </cols>
  <sheetData>
    <row r="1" spans="1:6" s="52" customFormat="1">
      <c r="A1" s="54" t="s">
        <v>0</v>
      </c>
      <c r="B1" s="55" t="s">
        <v>18906</v>
      </c>
      <c r="C1" s="56"/>
      <c r="D1" s="56"/>
    </row>
    <row r="2" spans="1:6" s="52" customFormat="1">
      <c r="A2" s="54" t="s">
        <v>2</v>
      </c>
      <c r="B2" s="55" t="s">
        <v>1354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18949</v>
      </c>
      <c r="C8" s="58"/>
      <c r="D8" s="58"/>
    </row>
    <row r="9" spans="1:6" s="52" customFormat="1">
      <c r="A9" s="59" t="s">
        <v>9</v>
      </c>
      <c r="B9" s="59" t="s">
        <v>10</v>
      </c>
      <c r="C9" s="59" t="s">
        <v>14</v>
      </c>
      <c r="D9" s="59" t="s">
        <v>15</v>
      </c>
      <c r="E9" s="59" t="s">
        <v>8</v>
      </c>
      <c r="F9" s="59" t="s">
        <v>11</v>
      </c>
    </row>
    <row r="10" spans="1:6">
      <c r="A10" s="90" t="s">
        <v>2169</v>
      </c>
      <c r="B10" s="90" t="s">
        <v>2170</v>
      </c>
      <c r="C10" s="90" t="s">
        <v>18162</v>
      </c>
      <c r="D10" s="90"/>
    </row>
    <row r="11" spans="1:6">
      <c r="A11" s="90" t="s">
        <v>2204</v>
      </c>
      <c r="B11" s="90" t="s">
        <v>2205</v>
      </c>
      <c r="C11" s="90" t="s">
        <v>18163</v>
      </c>
      <c r="D11" s="90"/>
    </row>
    <row r="12" spans="1:6">
      <c r="A12" s="90" t="s">
        <v>3030</v>
      </c>
      <c r="B12" s="90" t="s">
        <v>3031</v>
      </c>
      <c r="C12" s="90" t="s">
        <v>18217</v>
      </c>
      <c r="D12" s="90"/>
    </row>
    <row r="13" spans="1:6">
      <c r="A13" s="90" t="s">
        <v>2375</v>
      </c>
      <c r="B13" s="90" t="s">
        <v>2376</v>
      </c>
      <c r="C13" s="90" t="s">
        <v>18173</v>
      </c>
      <c r="D13" s="90"/>
    </row>
    <row r="14" spans="1:6">
      <c r="A14" s="90" t="s">
        <v>2524</v>
      </c>
      <c r="B14" s="90" t="s">
        <v>2525</v>
      </c>
      <c r="C14" s="90" t="s">
        <v>18176</v>
      </c>
      <c r="D14" s="90"/>
    </row>
    <row r="15" spans="1:6">
      <c r="A15" s="90" t="s">
        <v>2633</v>
      </c>
      <c r="B15" s="90" t="s">
        <v>2634</v>
      </c>
      <c r="C15" s="90" t="s">
        <v>18186</v>
      </c>
      <c r="D15" s="90"/>
    </row>
    <row r="16" spans="1:6">
      <c r="A16" s="90" t="s">
        <v>2843</v>
      </c>
      <c r="B16" s="90" t="s">
        <v>2844</v>
      </c>
      <c r="C16" s="90" t="s">
        <v>18196</v>
      </c>
      <c r="D16" s="90"/>
    </row>
    <row r="17" spans="1:4">
      <c r="A17" s="90" t="s">
        <v>2832</v>
      </c>
      <c r="B17" s="90" t="s">
        <v>2833</v>
      </c>
      <c r="C17" s="90" t="s">
        <v>18193</v>
      </c>
      <c r="D17" s="90"/>
    </row>
    <row r="18" spans="1:4">
      <c r="A18" s="90" t="s">
        <v>2902</v>
      </c>
      <c r="B18" s="90" t="s">
        <v>2903</v>
      </c>
      <c r="C18" s="90" t="s">
        <v>18207</v>
      </c>
      <c r="D18" s="90"/>
    </row>
    <row r="19" spans="1:4">
      <c r="A19" s="90" t="s">
        <v>3023</v>
      </c>
      <c r="B19" s="90" t="s">
        <v>3024</v>
      </c>
      <c r="C19" s="90" t="s">
        <v>18216</v>
      </c>
      <c r="D19" s="90"/>
    </row>
    <row r="20" spans="1:4">
      <c r="A20" s="90" t="s">
        <v>3125</v>
      </c>
      <c r="B20" s="90" t="s">
        <v>3126</v>
      </c>
      <c r="C20" s="90" t="s">
        <v>18219</v>
      </c>
      <c r="D20" s="90"/>
    </row>
    <row r="21" spans="1:4">
      <c r="A21" s="90" t="s">
        <v>3152</v>
      </c>
      <c r="B21" s="90" t="s">
        <v>3153</v>
      </c>
      <c r="C21" s="90" t="s">
        <v>18220</v>
      </c>
      <c r="D21" s="90"/>
    </row>
    <row r="22" spans="1:4">
      <c r="A22" s="90" t="s">
        <v>3185</v>
      </c>
      <c r="B22" s="90" t="s">
        <v>3186</v>
      </c>
      <c r="C22" s="90" t="s">
        <v>18227</v>
      </c>
      <c r="D22" s="90"/>
    </row>
    <row r="23" spans="1:4">
      <c r="A23" s="90" t="s">
        <v>3387</v>
      </c>
      <c r="B23" s="90" t="s">
        <v>3388</v>
      </c>
      <c r="C23" s="90" t="s">
        <v>18241</v>
      </c>
      <c r="D23" s="90"/>
    </row>
    <row r="24" spans="1:4">
      <c r="A24" s="90" t="s">
        <v>4171</v>
      </c>
      <c r="B24" s="90" t="s">
        <v>4172</v>
      </c>
      <c r="C24" s="90" t="s">
        <v>18271</v>
      </c>
      <c r="D24" s="90"/>
    </row>
    <row r="25" spans="1:4">
      <c r="A25" s="90" t="s">
        <v>3593</v>
      </c>
      <c r="B25" s="90" t="s">
        <v>3594</v>
      </c>
      <c r="C25" s="90" t="s">
        <v>18255</v>
      </c>
      <c r="D25" s="90"/>
    </row>
    <row r="26" spans="1:4">
      <c r="A26" s="90" t="s">
        <v>3190</v>
      </c>
      <c r="B26" s="90" t="s">
        <v>3191</v>
      </c>
      <c r="C26" s="90" t="s">
        <v>18229</v>
      </c>
      <c r="D26" s="90"/>
    </row>
    <row r="27" spans="1:4">
      <c r="A27" s="90" t="s">
        <v>3392</v>
      </c>
      <c r="B27" s="90" t="s">
        <v>3393</v>
      </c>
      <c r="C27" s="90" t="s">
        <v>18244</v>
      </c>
      <c r="D27" s="90"/>
    </row>
    <row r="28" spans="1:4">
      <c r="A28" s="90" t="s">
        <v>3856</v>
      </c>
      <c r="B28" s="90" t="s">
        <v>3857</v>
      </c>
      <c r="C28" s="90" t="s">
        <v>18262</v>
      </c>
      <c r="D28" s="90"/>
    </row>
    <row r="29" spans="1:4">
      <c r="A29" s="90" t="s">
        <v>4010</v>
      </c>
      <c r="B29" s="90" t="s">
        <v>4011</v>
      </c>
      <c r="C29" s="90" t="s">
        <v>18265</v>
      </c>
      <c r="D29" s="90"/>
    </row>
    <row r="30" spans="1:4">
      <c r="A30" s="90" t="s">
        <v>3887</v>
      </c>
      <c r="B30" s="90" t="s">
        <v>3888</v>
      </c>
      <c r="C30" s="90" t="s">
        <v>18263</v>
      </c>
      <c r="D30" s="90"/>
    </row>
    <row r="31" spans="1:4">
      <c r="A31" s="90" t="s">
        <v>4482</v>
      </c>
      <c r="B31" s="90" t="s">
        <v>18282</v>
      </c>
      <c r="C31" s="90" t="s">
        <v>18283</v>
      </c>
      <c r="D31" s="90"/>
    </row>
    <row r="32" spans="1:4">
      <c r="A32" s="90" t="s">
        <v>4621</v>
      </c>
      <c r="B32" s="90" t="s">
        <v>4622</v>
      </c>
      <c r="C32" s="90" t="s">
        <v>18296</v>
      </c>
      <c r="D32" s="90"/>
    </row>
    <row r="33" spans="1:4">
      <c r="A33" s="90" t="s">
        <v>4612</v>
      </c>
      <c r="B33" s="90" t="s">
        <v>4613</v>
      </c>
      <c r="C33" s="90" t="s">
        <v>18294</v>
      </c>
      <c r="D33" s="90"/>
    </row>
    <row r="34" spans="1:4">
      <c r="A34" s="90" t="s">
        <v>4867</v>
      </c>
      <c r="B34" s="90" t="s">
        <v>4868</v>
      </c>
      <c r="C34" s="90" t="s">
        <v>18319</v>
      </c>
      <c r="D34" s="90"/>
    </row>
    <row r="35" spans="1:4">
      <c r="A35" s="90" t="s">
        <v>4914</v>
      </c>
      <c r="B35" s="90" t="s">
        <v>4915</v>
      </c>
      <c r="C35" s="90" t="s">
        <v>18329</v>
      </c>
      <c r="D35" s="90"/>
    </row>
    <row r="36" spans="1:4">
      <c r="A36" s="90" t="s">
        <v>4589</v>
      </c>
      <c r="B36" s="90" t="s">
        <v>4590</v>
      </c>
      <c r="C36" s="90" t="s">
        <v>18293</v>
      </c>
      <c r="D36" s="90"/>
    </row>
    <row r="37" spans="1:4">
      <c r="A37" s="90" t="s">
        <v>4650</v>
      </c>
      <c r="B37" s="90" t="s">
        <v>18309</v>
      </c>
      <c r="C37" s="90" t="s">
        <v>18310</v>
      </c>
      <c r="D37" s="90"/>
    </row>
    <row r="38" spans="1:4">
      <c r="A38" s="90" t="s">
        <v>4653</v>
      </c>
      <c r="B38" s="90" t="s">
        <v>4654</v>
      </c>
      <c r="C38" s="90" t="s">
        <v>18311</v>
      </c>
      <c r="D38" s="90"/>
    </row>
    <row r="39" spans="1:4">
      <c r="A39" s="90" t="s">
        <v>5095</v>
      </c>
      <c r="B39" s="90" t="s">
        <v>5096</v>
      </c>
      <c r="C39" s="90" t="s">
        <v>18341</v>
      </c>
      <c r="D39" s="90"/>
    </row>
    <row r="40" spans="1:4">
      <c r="A40" s="90" t="s">
        <v>5132</v>
      </c>
      <c r="B40" s="90" t="s">
        <v>5133</v>
      </c>
      <c r="C40" s="90" t="s">
        <v>18343</v>
      </c>
      <c r="D40" s="90"/>
    </row>
    <row r="41" spans="1:4">
      <c r="A41" s="90" t="s">
        <v>5249</v>
      </c>
      <c r="B41" s="90" t="s">
        <v>5250</v>
      </c>
      <c r="C41" s="90" t="s">
        <v>18352</v>
      </c>
      <c r="D41" s="90"/>
    </row>
    <row r="42" spans="1:4">
      <c r="A42" s="90" t="s">
        <v>5356</v>
      </c>
      <c r="B42" s="90" t="s">
        <v>18356</v>
      </c>
      <c r="C42" s="90" t="s">
        <v>18357</v>
      </c>
      <c r="D42" s="90"/>
    </row>
    <row r="43" spans="1:4">
      <c r="A43" s="90" t="s">
        <v>5703</v>
      </c>
      <c r="B43" s="90" t="s">
        <v>5704</v>
      </c>
      <c r="C43" s="90" t="s">
        <v>18372</v>
      </c>
      <c r="D43" s="90"/>
    </row>
    <row r="44" spans="1:4">
      <c r="A44" s="90" t="s">
        <v>5952</v>
      </c>
      <c r="B44" s="90" t="s">
        <v>5953</v>
      </c>
      <c r="C44" s="90" t="s">
        <v>18386</v>
      </c>
      <c r="D44" s="90"/>
    </row>
    <row r="45" spans="1:4">
      <c r="A45" s="90" t="s">
        <v>5785</v>
      </c>
      <c r="B45" s="90" t="s">
        <v>18378</v>
      </c>
      <c r="C45" s="90" t="s">
        <v>18379</v>
      </c>
      <c r="D45" s="90"/>
    </row>
    <row r="46" spans="1:4">
      <c r="A46" s="90" t="s">
        <v>5838</v>
      </c>
      <c r="B46" s="90" t="s">
        <v>5839</v>
      </c>
      <c r="C46" s="90" t="s">
        <v>18381</v>
      </c>
      <c r="D46" s="90"/>
    </row>
    <row r="47" spans="1:4">
      <c r="A47" s="90" t="s">
        <v>5867</v>
      </c>
      <c r="B47" s="90" t="s">
        <v>5868</v>
      </c>
      <c r="C47" s="90" t="s">
        <v>18384</v>
      </c>
      <c r="D47" s="90"/>
    </row>
    <row r="48" spans="1:4">
      <c r="A48" s="90" t="s">
        <v>14303</v>
      </c>
      <c r="B48" s="90" t="s">
        <v>18797</v>
      </c>
      <c r="C48" s="90" t="s">
        <v>18798</v>
      </c>
      <c r="D48" s="90"/>
    </row>
    <row r="49" spans="1:4">
      <c r="A49" s="90" t="s">
        <v>5912</v>
      </c>
      <c r="B49" s="90" t="s">
        <v>5913</v>
      </c>
      <c r="C49" s="90" t="s">
        <v>18385</v>
      </c>
      <c r="D49" s="90"/>
    </row>
    <row r="50" spans="1:4">
      <c r="A50" s="90" t="s">
        <v>5943</v>
      </c>
      <c r="B50" s="90" t="s">
        <v>5944</v>
      </c>
      <c r="C50" s="90" t="s">
        <v>18233</v>
      </c>
      <c r="D50" s="90"/>
    </row>
    <row r="51" spans="1:4">
      <c r="A51" s="90" t="s">
        <v>5998</v>
      </c>
      <c r="B51" s="90" t="s">
        <v>5999</v>
      </c>
      <c r="C51" s="90" t="s">
        <v>18393</v>
      </c>
      <c r="D51" s="90"/>
    </row>
    <row r="52" spans="1:4">
      <c r="A52" s="90" t="s">
        <v>6137</v>
      </c>
      <c r="B52" s="90" t="s">
        <v>6138</v>
      </c>
      <c r="C52" s="90" t="s">
        <v>18412</v>
      </c>
      <c r="D52" s="90"/>
    </row>
    <row r="53" spans="1:4">
      <c r="A53" s="90" t="s">
        <v>6034</v>
      </c>
      <c r="B53" s="90" t="s">
        <v>6035</v>
      </c>
      <c r="C53" s="90" t="s">
        <v>18398</v>
      </c>
      <c r="D53" s="90"/>
    </row>
    <row r="54" spans="1:4">
      <c r="A54" s="90" t="s">
        <v>6029</v>
      </c>
      <c r="B54" s="90" t="s">
        <v>6030</v>
      </c>
      <c r="C54" s="90" t="s">
        <v>18395</v>
      </c>
      <c r="D54" s="90"/>
    </row>
    <row r="55" spans="1:4">
      <c r="A55" s="90" t="s">
        <v>5991</v>
      </c>
      <c r="B55" s="90" t="s">
        <v>5992</v>
      </c>
      <c r="C55" s="90" t="s">
        <v>18390</v>
      </c>
      <c r="D55" s="90"/>
    </row>
    <row r="56" spans="1:4">
      <c r="A56" s="90" t="s">
        <v>6089</v>
      </c>
      <c r="B56" s="90" t="s">
        <v>6090</v>
      </c>
      <c r="C56" s="90" t="s">
        <v>18404</v>
      </c>
      <c r="D56" s="90"/>
    </row>
    <row r="57" spans="1:4">
      <c r="A57" s="90" t="s">
        <v>6112</v>
      </c>
      <c r="B57" s="90" t="s">
        <v>6113</v>
      </c>
      <c r="C57" s="90" t="s">
        <v>18411</v>
      </c>
      <c r="D57" s="90"/>
    </row>
    <row r="58" spans="1:4">
      <c r="A58" s="90" t="s">
        <v>6475</v>
      </c>
      <c r="B58" s="90" t="s">
        <v>6476</v>
      </c>
      <c r="C58" s="90" t="s">
        <v>18427</v>
      </c>
      <c r="D58" s="90"/>
    </row>
    <row r="59" spans="1:4">
      <c r="A59" s="90" t="s">
        <v>6466</v>
      </c>
      <c r="B59" s="90" t="s">
        <v>18425</v>
      </c>
      <c r="C59" s="90" t="s">
        <v>18426</v>
      </c>
      <c r="D59" s="90"/>
    </row>
    <row r="60" spans="1:4">
      <c r="A60" s="90" t="s">
        <v>6478</v>
      </c>
      <c r="B60" s="90" t="s">
        <v>6479</v>
      </c>
      <c r="C60" s="90" t="s">
        <v>18428</v>
      </c>
      <c r="D60" s="90"/>
    </row>
    <row r="61" spans="1:4">
      <c r="A61" s="90" t="s">
        <v>6656</v>
      </c>
      <c r="B61" s="90" t="s">
        <v>6657</v>
      </c>
      <c r="C61" s="90" t="s">
        <v>18440</v>
      </c>
      <c r="D61" s="90"/>
    </row>
    <row r="62" spans="1:4">
      <c r="A62" s="90" t="s">
        <v>6721</v>
      </c>
      <c r="B62" s="90" t="s">
        <v>6722</v>
      </c>
      <c r="C62" s="90" t="s">
        <v>18443</v>
      </c>
      <c r="D62" s="90"/>
    </row>
    <row r="63" spans="1:4">
      <c r="A63" s="90" t="s">
        <v>6495</v>
      </c>
      <c r="B63" s="90" t="s">
        <v>6496</v>
      </c>
      <c r="C63" s="90" t="s">
        <v>18429</v>
      </c>
      <c r="D63" s="90"/>
    </row>
    <row r="64" spans="1:4">
      <c r="A64" s="90" t="s">
        <v>6887</v>
      </c>
      <c r="B64" s="90" t="s">
        <v>6888</v>
      </c>
      <c r="C64" s="90" t="s">
        <v>18449</v>
      </c>
      <c r="D64" s="90"/>
    </row>
    <row r="65" spans="1:4">
      <c r="A65" s="90" t="s">
        <v>6925</v>
      </c>
      <c r="B65" s="90" t="s">
        <v>6926</v>
      </c>
      <c r="C65" s="90" t="s">
        <v>18451</v>
      </c>
      <c r="D65" s="90"/>
    </row>
    <row r="66" spans="1:4">
      <c r="A66" s="90" t="s">
        <v>6971</v>
      </c>
      <c r="B66" s="90" t="s">
        <v>6972</v>
      </c>
      <c r="C66" s="90" t="s">
        <v>18457</v>
      </c>
      <c r="D66" s="90"/>
    </row>
    <row r="67" spans="1:4">
      <c r="A67" s="90" t="s">
        <v>7038</v>
      </c>
      <c r="B67" s="90" t="s">
        <v>7039</v>
      </c>
      <c r="C67" s="90" t="s">
        <v>18461</v>
      </c>
      <c r="D67" s="90"/>
    </row>
    <row r="68" spans="1:4">
      <c r="A68" s="90" t="s">
        <v>7143</v>
      </c>
      <c r="B68" s="90" t="s">
        <v>7144</v>
      </c>
      <c r="C68" s="90" t="s">
        <v>18462</v>
      </c>
      <c r="D68" s="90"/>
    </row>
    <row r="69" spans="1:4">
      <c r="A69" s="90" t="s">
        <v>6884</v>
      </c>
      <c r="B69" s="90" t="s">
        <v>18447</v>
      </c>
      <c r="C69" s="90" t="s">
        <v>18448</v>
      </c>
      <c r="D69" s="90"/>
    </row>
    <row r="70" spans="1:4">
      <c r="A70" s="90" t="s">
        <v>7196</v>
      </c>
      <c r="B70" s="90" t="s">
        <v>7197</v>
      </c>
      <c r="C70" s="90" t="s">
        <v>18464</v>
      </c>
      <c r="D70" s="90"/>
    </row>
    <row r="71" spans="1:4">
      <c r="A71" s="90" t="s">
        <v>7241</v>
      </c>
      <c r="B71" s="90" t="s">
        <v>7242</v>
      </c>
      <c r="C71" s="90" t="s">
        <v>18199</v>
      </c>
      <c r="D71" s="90"/>
    </row>
    <row r="72" spans="1:4">
      <c r="A72" s="90" t="s">
        <v>6938</v>
      </c>
      <c r="B72" s="90" t="s">
        <v>6939</v>
      </c>
      <c r="C72" s="90" t="s">
        <v>18452</v>
      </c>
      <c r="D72" s="90"/>
    </row>
    <row r="73" spans="1:4">
      <c r="A73" s="90" t="s">
        <v>7441</v>
      </c>
      <c r="B73" s="90" t="s">
        <v>7442</v>
      </c>
      <c r="C73" s="90" t="s">
        <v>18480</v>
      </c>
      <c r="D73" s="90"/>
    </row>
    <row r="74" spans="1:4">
      <c r="A74" s="90" t="s">
        <v>7446</v>
      </c>
      <c r="B74" s="90" t="s">
        <v>7447</v>
      </c>
      <c r="C74" s="90" t="s">
        <v>18484</v>
      </c>
      <c r="D74" s="90"/>
    </row>
    <row r="75" spans="1:4">
      <c r="A75" s="90" t="s">
        <v>7402</v>
      </c>
      <c r="B75" s="90" t="s">
        <v>18477</v>
      </c>
      <c r="C75" s="90" t="s">
        <v>18478</v>
      </c>
      <c r="D75" s="90"/>
    </row>
    <row r="76" spans="1:4">
      <c r="A76" s="90" t="s">
        <v>7270</v>
      </c>
      <c r="B76" s="90" t="s">
        <v>7271</v>
      </c>
      <c r="C76" s="90" t="s">
        <v>18467</v>
      </c>
      <c r="D76" s="90"/>
    </row>
    <row r="77" spans="1:4">
      <c r="A77" s="90" t="s">
        <v>7352</v>
      </c>
      <c r="B77" s="90" t="s">
        <v>18471</v>
      </c>
      <c r="C77" s="90" t="s">
        <v>18472</v>
      </c>
      <c r="D77" s="90"/>
    </row>
    <row r="78" spans="1:4">
      <c r="A78" s="90" t="s">
        <v>7479</v>
      </c>
      <c r="B78" s="90" t="s">
        <v>7480</v>
      </c>
      <c r="C78" s="90" t="s">
        <v>18489</v>
      </c>
      <c r="D78" s="90"/>
    </row>
    <row r="79" spans="1:4">
      <c r="A79" s="90" t="s">
        <v>7299</v>
      </c>
      <c r="B79" s="90" t="s">
        <v>7300</v>
      </c>
      <c r="C79" s="90" t="s">
        <v>7298</v>
      </c>
      <c r="D79" s="90"/>
    </row>
    <row r="80" spans="1:4">
      <c r="A80" s="90" t="s">
        <v>7522</v>
      </c>
      <c r="B80" s="90" t="s">
        <v>7523</v>
      </c>
      <c r="C80" s="90" t="s">
        <v>18470</v>
      </c>
      <c r="D80" s="90"/>
    </row>
    <row r="81" spans="1:4">
      <c r="A81" s="90" t="s">
        <v>7539</v>
      </c>
      <c r="B81" s="90" t="s">
        <v>7540</v>
      </c>
      <c r="C81" s="90" t="s">
        <v>18496</v>
      </c>
      <c r="D81" s="90"/>
    </row>
    <row r="82" spans="1:4">
      <c r="A82" s="90" t="s">
        <v>7387</v>
      </c>
      <c r="B82" s="90" t="s">
        <v>7388</v>
      </c>
      <c r="C82" s="90" t="s">
        <v>18476</v>
      </c>
      <c r="D82" s="90"/>
    </row>
    <row r="83" spans="1:4">
      <c r="A83" s="90" t="s">
        <v>7817</v>
      </c>
      <c r="B83" s="90" t="s">
        <v>7818</v>
      </c>
      <c r="C83" s="90" t="s">
        <v>18499</v>
      </c>
      <c r="D83" s="90"/>
    </row>
    <row r="84" spans="1:4">
      <c r="A84" s="90" t="s">
        <v>7640</v>
      </c>
      <c r="B84" s="90" t="s">
        <v>7641</v>
      </c>
      <c r="C84" s="90" t="s">
        <v>18497</v>
      </c>
      <c r="D84" s="90"/>
    </row>
    <row r="85" spans="1:4">
      <c r="A85" s="90" t="s">
        <v>7923</v>
      </c>
      <c r="B85" s="90" t="s">
        <v>7924</v>
      </c>
      <c r="C85" s="90" t="s">
        <v>18422</v>
      </c>
      <c r="D85" s="90"/>
    </row>
    <row r="86" spans="1:4">
      <c r="A86" s="90" t="s">
        <v>8615</v>
      </c>
      <c r="B86" s="90" t="s">
        <v>8616</v>
      </c>
      <c r="C86" s="90" t="s">
        <v>18535</v>
      </c>
      <c r="D86" s="90"/>
    </row>
    <row r="87" spans="1:4">
      <c r="A87" s="90" t="s">
        <v>8303</v>
      </c>
      <c r="B87" s="90" t="s">
        <v>18527</v>
      </c>
      <c r="C87" s="90" t="s">
        <v>18528</v>
      </c>
      <c r="D87" s="90"/>
    </row>
    <row r="88" spans="1:4">
      <c r="A88" s="90" t="s">
        <v>8887</v>
      </c>
      <c r="B88" s="90" t="s">
        <v>18545</v>
      </c>
      <c r="C88" s="90" t="s">
        <v>18546</v>
      </c>
      <c r="D88" s="90"/>
    </row>
    <row r="89" spans="1:4">
      <c r="A89" s="90" t="s">
        <v>7937</v>
      </c>
      <c r="B89" s="90" t="s">
        <v>7938</v>
      </c>
      <c r="C89" s="90" t="s">
        <v>18517</v>
      </c>
      <c r="D89" s="90"/>
    </row>
    <row r="90" spans="1:4">
      <c r="A90" s="90" t="s">
        <v>7906</v>
      </c>
      <c r="B90" s="90" t="s">
        <v>18506</v>
      </c>
      <c r="C90" s="90" t="s">
        <v>18507</v>
      </c>
      <c r="D90" s="90"/>
    </row>
    <row r="91" spans="1:4">
      <c r="A91" s="90" t="s">
        <v>8254</v>
      </c>
      <c r="B91" s="90" t="s">
        <v>18523</v>
      </c>
      <c r="C91" s="90" t="s">
        <v>18524</v>
      </c>
      <c r="D91" s="90"/>
    </row>
    <row r="92" spans="1:4">
      <c r="A92" s="90" t="s">
        <v>7911</v>
      </c>
      <c r="B92" s="90" t="s">
        <v>7912</v>
      </c>
      <c r="C92" s="90" t="s">
        <v>18510</v>
      </c>
      <c r="D92" s="90"/>
    </row>
    <row r="93" spans="1:4">
      <c r="A93" s="90" t="s">
        <v>8624</v>
      </c>
      <c r="B93" s="90" t="s">
        <v>8625</v>
      </c>
      <c r="C93" s="90" t="s">
        <v>18536</v>
      </c>
      <c r="D93" s="90"/>
    </row>
    <row r="94" spans="1:4">
      <c r="A94" s="90" t="s">
        <v>7926</v>
      </c>
      <c r="B94" s="90" t="s">
        <v>7927</v>
      </c>
      <c r="C94" s="90" t="s">
        <v>18515</v>
      </c>
      <c r="D94" s="90"/>
    </row>
    <row r="95" spans="1:4">
      <c r="A95" s="90" t="s">
        <v>7920</v>
      </c>
      <c r="B95" s="90" t="s">
        <v>7921</v>
      </c>
      <c r="C95" s="90" t="s">
        <v>18514</v>
      </c>
      <c r="D95" s="90"/>
    </row>
    <row r="96" spans="1:4">
      <c r="A96" s="90" t="s">
        <v>8922</v>
      </c>
      <c r="B96" s="90" t="s">
        <v>8923</v>
      </c>
      <c r="C96" s="90" t="s">
        <v>18548</v>
      </c>
      <c r="D96" s="90"/>
    </row>
    <row r="97" spans="1:4">
      <c r="A97" s="90" t="s">
        <v>8612</v>
      </c>
      <c r="B97" s="90" t="s">
        <v>8613</v>
      </c>
      <c r="C97" s="90" t="s">
        <v>8611</v>
      </c>
      <c r="D97" s="90"/>
    </row>
    <row r="98" spans="1:4">
      <c r="A98" s="90" t="s">
        <v>4864</v>
      </c>
      <c r="B98" s="90" t="s">
        <v>4865</v>
      </c>
      <c r="C98" s="90" t="s">
        <v>18318</v>
      </c>
      <c r="D98" s="90"/>
    </row>
    <row r="99" spans="1:4">
      <c r="A99" s="90" t="s">
        <v>8319</v>
      </c>
      <c r="B99" s="90" t="s">
        <v>18530</v>
      </c>
      <c r="C99" s="90" t="s">
        <v>18531</v>
      </c>
      <c r="D99" s="90"/>
    </row>
    <row r="100" spans="1:4">
      <c r="A100" s="90" t="s">
        <v>9220</v>
      </c>
      <c r="B100" s="90" t="s">
        <v>9221</v>
      </c>
      <c r="C100" s="90" t="s">
        <v>18553</v>
      </c>
      <c r="D100" s="90"/>
    </row>
    <row r="101" spans="1:4">
      <c r="A101" s="90" t="s">
        <v>9787</v>
      </c>
      <c r="B101" s="90" t="s">
        <v>18562</v>
      </c>
      <c r="C101" s="90" t="s">
        <v>18563</v>
      </c>
      <c r="D101" s="90"/>
    </row>
    <row r="102" spans="1:4">
      <c r="A102" s="90" t="s">
        <v>9803</v>
      </c>
      <c r="B102" s="90" t="s">
        <v>9804</v>
      </c>
      <c r="C102" s="90" t="s">
        <v>18566</v>
      </c>
      <c r="D102" s="90"/>
    </row>
    <row r="103" spans="1:4">
      <c r="A103" s="90" t="s">
        <v>9456</v>
      </c>
      <c r="B103" s="90" t="s">
        <v>18556</v>
      </c>
      <c r="C103" s="90" t="s">
        <v>18557</v>
      </c>
      <c r="D103" s="90"/>
    </row>
    <row r="104" spans="1:4">
      <c r="A104" s="90" t="s">
        <v>9459</v>
      </c>
      <c r="B104" s="90" t="s">
        <v>9460</v>
      </c>
      <c r="C104" s="90" t="s">
        <v>18558</v>
      </c>
      <c r="D104" s="90"/>
    </row>
    <row r="105" spans="1:4">
      <c r="A105" s="90" t="s">
        <v>9209</v>
      </c>
      <c r="B105" s="90" t="s">
        <v>9210</v>
      </c>
      <c r="C105" s="90" t="s">
        <v>9208</v>
      </c>
      <c r="D105" s="90"/>
    </row>
    <row r="106" spans="1:4">
      <c r="A106" s="90" t="s">
        <v>9472</v>
      </c>
      <c r="B106" s="90" t="s">
        <v>9473</v>
      </c>
      <c r="C106" s="90" t="s">
        <v>18559</v>
      </c>
      <c r="D106" s="90"/>
    </row>
    <row r="107" spans="1:4">
      <c r="A107" s="90" t="s">
        <v>9792</v>
      </c>
      <c r="B107" s="90" t="s">
        <v>9793</v>
      </c>
      <c r="C107" s="90" t="s">
        <v>18565</v>
      </c>
      <c r="D107" s="90"/>
    </row>
    <row r="108" spans="1:4">
      <c r="A108" s="90" t="s">
        <v>9225</v>
      </c>
      <c r="B108" s="90" t="s">
        <v>9226</v>
      </c>
      <c r="C108" s="90" t="s">
        <v>18554</v>
      </c>
      <c r="D108" s="90"/>
    </row>
    <row r="109" spans="1:4">
      <c r="A109" s="90" t="s">
        <v>10446</v>
      </c>
      <c r="B109" s="90" t="s">
        <v>10447</v>
      </c>
      <c r="C109" s="90" t="s">
        <v>18606</v>
      </c>
      <c r="D109" s="90"/>
    </row>
    <row r="110" spans="1:4">
      <c r="A110" s="90" t="s">
        <v>9902</v>
      </c>
      <c r="B110" s="90" t="s">
        <v>9903</v>
      </c>
      <c r="C110" s="90" t="s">
        <v>18576</v>
      </c>
      <c r="D110" s="90"/>
    </row>
    <row r="111" spans="1:4">
      <c r="A111" s="90" t="s">
        <v>10747</v>
      </c>
      <c r="B111" s="90" t="s">
        <v>10748</v>
      </c>
      <c r="C111" s="90" t="s">
        <v>18583</v>
      </c>
      <c r="D111" s="90"/>
    </row>
    <row r="112" spans="1:4">
      <c r="A112" s="90" t="s">
        <v>10391</v>
      </c>
      <c r="B112" s="90" t="s">
        <v>10392</v>
      </c>
      <c r="C112" s="90" t="s">
        <v>18573</v>
      </c>
      <c r="D112" s="90"/>
    </row>
    <row r="113" spans="1:4">
      <c r="A113" s="90" t="s">
        <v>9911</v>
      </c>
      <c r="B113" s="90" t="s">
        <v>9912</v>
      </c>
      <c r="C113" s="90" t="s">
        <v>18579</v>
      </c>
      <c r="D113" s="90"/>
    </row>
    <row r="114" spans="1:4">
      <c r="A114" s="90" t="s">
        <v>10604</v>
      </c>
      <c r="B114" s="90" t="s">
        <v>10605</v>
      </c>
      <c r="C114" s="90" t="s">
        <v>18614</v>
      </c>
      <c r="D114" s="90"/>
    </row>
    <row r="115" spans="1:4">
      <c r="A115" s="90" t="s">
        <v>9920</v>
      </c>
      <c r="B115" s="90" t="s">
        <v>9921</v>
      </c>
      <c r="C115" s="90" t="s">
        <v>18587</v>
      </c>
      <c r="D115" s="90"/>
    </row>
    <row r="116" spans="1:4">
      <c r="A116" s="90" t="s">
        <v>10784</v>
      </c>
      <c r="B116" s="90" t="s">
        <v>18591</v>
      </c>
      <c r="C116" s="90" t="s">
        <v>18592</v>
      </c>
      <c r="D116" s="90"/>
    </row>
    <row r="117" spans="1:4">
      <c r="A117" s="90" t="s">
        <v>10473</v>
      </c>
      <c r="B117" s="90" t="s">
        <v>10474</v>
      </c>
      <c r="C117" s="90" t="s">
        <v>18607</v>
      </c>
      <c r="D117" s="90"/>
    </row>
    <row r="118" spans="1:4">
      <c r="A118" s="90" t="s">
        <v>11073</v>
      </c>
      <c r="B118" s="90" t="s">
        <v>11074</v>
      </c>
      <c r="C118" s="90" t="s">
        <v>18274</v>
      </c>
      <c r="D118" s="90"/>
    </row>
    <row r="119" spans="1:4">
      <c r="A119" s="90" t="s">
        <v>11200</v>
      </c>
      <c r="B119" s="90" t="s">
        <v>11201</v>
      </c>
      <c r="C119" s="90" t="s">
        <v>18634</v>
      </c>
      <c r="D119" s="90"/>
    </row>
    <row r="120" spans="1:4">
      <c r="A120" s="90" t="s">
        <v>11784</v>
      </c>
      <c r="B120" s="90" t="s">
        <v>18655</v>
      </c>
      <c r="C120" s="90" t="s">
        <v>18656</v>
      </c>
      <c r="D120" s="90"/>
    </row>
    <row r="121" spans="1:4">
      <c r="A121" s="90" t="s">
        <v>11313</v>
      </c>
      <c r="B121" s="90" t="s">
        <v>18639</v>
      </c>
      <c r="C121" s="90" t="s">
        <v>18640</v>
      </c>
      <c r="D121" s="90"/>
    </row>
    <row r="122" spans="1:4">
      <c r="A122" s="90" t="s">
        <v>11387</v>
      </c>
      <c r="B122" s="90" t="s">
        <v>18644</v>
      </c>
      <c r="C122" s="90" t="s">
        <v>18645</v>
      </c>
      <c r="D122" s="90"/>
    </row>
    <row r="123" spans="1:4">
      <c r="A123" s="90" t="s">
        <v>11334</v>
      </c>
      <c r="B123" s="90" t="s">
        <v>11335</v>
      </c>
      <c r="C123" s="90" t="s">
        <v>18641</v>
      </c>
      <c r="D123" s="90"/>
    </row>
    <row r="124" spans="1:4">
      <c r="A124" s="90" t="s">
        <v>11648</v>
      </c>
      <c r="B124" s="90" t="s">
        <v>18369</v>
      </c>
      <c r="C124" s="90" t="s">
        <v>18370</v>
      </c>
      <c r="D124" s="90"/>
    </row>
    <row r="125" spans="1:4">
      <c r="A125" s="90" t="s">
        <v>11761</v>
      </c>
      <c r="B125" s="90" t="s">
        <v>18653</v>
      </c>
      <c r="C125" s="90" t="s">
        <v>18654</v>
      </c>
      <c r="D125" s="90"/>
    </row>
    <row r="126" spans="1:4">
      <c r="A126" s="90" t="s">
        <v>11813</v>
      </c>
      <c r="B126" s="90" t="s">
        <v>11814</v>
      </c>
      <c r="C126" s="90" t="s">
        <v>18660</v>
      </c>
      <c r="D126" s="90"/>
    </row>
    <row r="127" spans="1:4">
      <c r="A127" s="90" t="s">
        <v>11234</v>
      </c>
      <c r="B127" s="90" t="s">
        <v>18637</v>
      </c>
      <c r="C127" s="90" t="s">
        <v>18638</v>
      </c>
      <c r="D127" s="90"/>
    </row>
    <row r="128" spans="1:4">
      <c r="A128" s="90" t="s">
        <v>11203</v>
      </c>
      <c r="B128" s="90" t="s">
        <v>18635</v>
      </c>
      <c r="C128" s="90" t="s">
        <v>18636</v>
      </c>
      <c r="D128" s="90"/>
    </row>
    <row r="129" spans="1:4">
      <c r="A129" s="90" t="s">
        <v>12092</v>
      </c>
      <c r="B129" s="90" t="s">
        <v>18669</v>
      </c>
      <c r="C129" s="90" t="s">
        <v>18670</v>
      </c>
      <c r="D129" s="90"/>
    </row>
    <row r="130" spans="1:4">
      <c r="A130" s="90" t="s">
        <v>12193</v>
      </c>
      <c r="B130" s="90" t="s">
        <v>12194</v>
      </c>
      <c r="C130" s="90" t="s">
        <v>18675</v>
      </c>
      <c r="D130" s="90"/>
    </row>
    <row r="131" spans="1:4">
      <c r="A131" s="90" t="s">
        <v>12244</v>
      </c>
      <c r="B131" s="90" t="s">
        <v>12245</v>
      </c>
      <c r="C131" s="90" t="s">
        <v>18676</v>
      </c>
      <c r="D131" s="90"/>
    </row>
    <row r="132" spans="1:4">
      <c r="A132" s="90" t="s">
        <v>12412</v>
      </c>
      <c r="B132" s="90" t="s">
        <v>12413</v>
      </c>
      <c r="C132" s="90" t="s">
        <v>18679</v>
      </c>
      <c r="D132" s="90"/>
    </row>
    <row r="133" spans="1:4">
      <c r="A133" s="90" t="s">
        <v>12409</v>
      </c>
      <c r="B133" s="90" t="s">
        <v>18677</v>
      </c>
      <c r="C133" s="90" t="s">
        <v>18678</v>
      </c>
      <c r="D133" s="90"/>
    </row>
    <row r="134" spans="1:4">
      <c r="A134" s="90" t="s">
        <v>12449</v>
      </c>
      <c r="B134" s="90" t="s">
        <v>18681</v>
      </c>
      <c r="C134" s="90" t="s">
        <v>18682</v>
      </c>
      <c r="D134" s="90"/>
    </row>
    <row r="135" spans="1:4">
      <c r="A135" s="90" t="s">
        <v>12542</v>
      </c>
      <c r="B135" s="90" t="s">
        <v>18695</v>
      </c>
      <c r="C135" s="90" t="s">
        <v>18696</v>
      </c>
      <c r="D135" s="90"/>
    </row>
    <row r="136" spans="1:4">
      <c r="A136" s="90" t="s">
        <v>12833</v>
      </c>
      <c r="B136" s="90" t="s">
        <v>12834</v>
      </c>
      <c r="C136" s="90" t="s">
        <v>18705</v>
      </c>
      <c r="D136" s="90"/>
    </row>
    <row r="137" spans="1:4">
      <c r="A137" s="90" t="s">
        <v>12966</v>
      </c>
      <c r="B137" s="90" t="s">
        <v>12967</v>
      </c>
      <c r="C137" s="90" t="s">
        <v>18706</v>
      </c>
      <c r="D137" s="90"/>
    </row>
    <row r="138" spans="1:4">
      <c r="A138" s="90" t="s">
        <v>13154</v>
      </c>
      <c r="B138" s="90" t="s">
        <v>18714</v>
      </c>
      <c r="C138" s="90" t="s">
        <v>18715</v>
      </c>
      <c r="D138" s="90"/>
    </row>
    <row r="139" spans="1:4">
      <c r="A139" s="90" t="s">
        <v>12979</v>
      </c>
      <c r="B139" s="90" t="s">
        <v>12980</v>
      </c>
      <c r="C139" s="90" t="s">
        <v>18708</v>
      </c>
      <c r="D139" s="90"/>
    </row>
    <row r="140" spans="1:4">
      <c r="A140" s="90" t="s">
        <v>13215</v>
      </c>
      <c r="B140" s="90" t="s">
        <v>13216</v>
      </c>
      <c r="C140" s="90" t="s">
        <v>18719</v>
      </c>
      <c r="D140" s="90"/>
    </row>
    <row r="141" spans="1:4">
      <c r="A141" s="90" t="s">
        <v>13544</v>
      </c>
      <c r="B141" s="90" t="s">
        <v>13545</v>
      </c>
      <c r="C141" s="90" t="s">
        <v>18727</v>
      </c>
      <c r="D141" s="90"/>
    </row>
    <row r="142" spans="1:4">
      <c r="A142" s="90" t="s">
        <v>13614</v>
      </c>
      <c r="B142" s="90" t="s">
        <v>13615</v>
      </c>
      <c r="C142" s="90" t="s">
        <v>18733</v>
      </c>
      <c r="D142" s="90"/>
    </row>
    <row r="143" spans="1:4">
      <c r="A143" s="90" t="s">
        <v>13551</v>
      </c>
      <c r="B143" s="90" t="s">
        <v>18731</v>
      </c>
      <c r="C143" s="90" t="s">
        <v>18732</v>
      </c>
      <c r="D143" s="90"/>
    </row>
    <row r="144" spans="1:4">
      <c r="A144" s="90" t="s">
        <v>13623</v>
      </c>
      <c r="B144" s="90" t="s">
        <v>13624</v>
      </c>
      <c r="C144" s="90" t="s">
        <v>18736</v>
      </c>
      <c r="D144" s="90"/>
    </row>
    <row r="145" spans="1:4">
      <c r="A145" s="90" t="s">
        <v>8310</v>
      </c>
      <c r="B145" s="90" t="s">
        <v>8311</v>
      </c>
      <c r="C145" s="90" t="s">
        <v>18529</v>
      </c>
      <c r="D145" s="90"/>
    </row>
    <row r="146" spans="1:4">
      <c r="A146" s="90" t="s">
        <v>13681</v>
      </c>
      <c r="B146" s="90" t="s">
        <v>13682</v>
      </c>
      <c r="C146" s="90" t="s">
        <v>18747</v>
      </c>
      <c r="D146" s="90"/>
    </row>
    <row r="147" spans="1:4">
      <c r="A147" s="90" t="s">
        <v>14379</v>
      </c>
      <c r="B147" s="90" t="s">
        <v>14380</v>
      </c>
      <c r="C147" s="90" t="s">
        <v>18799</v>
      </c>
      <c r="D147" s="90"/>
    </row>
    <row r="148" spans="1:4">
      <c r="A148" s="90" t="s">
        <v>14210</v>
      </c>
      <c r="B148" s="90" t="s">
        <v>14211</v>
      </c>
      <c r="C148" s="90" t="s">
        <v>18788</v>
      </c>
      <c r="D148" s="90"/>
    </row>
    <row r="149" spans="1:4">
      <c r="A149" s="90" t="s">
        <v>14161</v>
      </c>
      <c r="B149" s="90" t="s">
        <v>14162</v>
      </c>
      <c r="C149" s="90" t="s">
        <v>18779</v>
      </c>
      <c r="D149" s="90"/>
    </row>
    <row r="150" spans="1:4">
      <c r="A150" s="90" t="s">
        <v>13670</v>
      </c>
      <c r="B150" s="90" t="s">
        <v>13671</v>
      </c>
      <c r="C150" s="90" t="s">
        <v>18738</v>
      </c>
      <c r="D150" s="90"/>
    </row>
    <row r="151" spans="1:4">
      <c r="A151" s="90" t="s">
        <v>14006</v>
      </c>
      <c r="B151" s="90" t="s">
        <v>18763</v>
      </c>
      <c r="C151" s="90" t="s">
        <v>18764</v>
      </c>
      <c r="D151" s="90"/>
    </row>
    <row r="152" spans="1:4">
      <c r="A152" s="90" t="s">
        <v>14125</v>
      </c>
      <c r="B152" s="90" t="s">
        <v>14126</v>
      </c>
      <c r="C152" s="90" t="s">
        <v>18776</v>
      </c>
      <c r="D152" s="90"/>
    </row>
    <row r="153" spans="1:4">
      <c r="A153" s="90" t="s">
        <v>14144</v>
      </c>
      <c r="B153" s="90" t="s">
        <v>14145</v>
      </c>
      <c r="C153" s="90" t="s">
        <v>18777</v>
      </c>
      <c r="D153" s="90"/>
    </row>
    <row r="154" spans="1:4">
      <c r="A154" s="90" t="s">
        <v>14180</v>
      </c>
      <c r="B154" s="90" t="s">
        <v>14181</v>
      </c>
      <c r="C154" s="90" t="s">
        <v>18785</v>
      </c>
      <c r="D154" s="90"/>
    </row>
    <row r="155" spans="1:4">
      <c r="A155" s="90" t="s">
        <v>14205</v>
      </c>
      <c r="B155" s="90" t="s">
        <v>14206</v>
      </c>
      <c r="C155" s="90" t="s">
        <v>18787</v>
      </c>
      <c r="D155" s="90"/>
    </row>
    <row r="156" spans="1:4">
      <c r="A156" s="90" t="s">
        <v>14275</v>
      </c>
      <c r="B156" s="90" t="s">
        <v>14276</v>
      </c>
      <c r="C156" s="90" t="s">
        <v>18791</v>
      </c>
      <c r="D156" s="90"/>
    </row>
    <row r="157" spans="1:4">
      <c r="A157" s="90" t="s">
        <v>14350</v>
      </c>
      <c r="B157" s="90" t="s">
        <v>14351</v>
      </c>
      <c r="C157" s="90" t="s">
        <v>18180</v>
      </c>
      <c r="D157" s="90"/>
    </row>
    <row r="158" spans="1:4">
      <c r="A158" s="90" t="s">
        <v>14402</v>
      </c>
      <c r="B158" s="90" t="s">
        <v>14403</v>
      </c>
      <c r="C158" s="90" t="s">
        <v>18801</v>
      </c>
      <c r="D158" s="90"/>
    </row>
    <row r="159" spans="1:4">
      <c r="A159" s="90" t="s">
        <v>14467</v>
      </c>
      <c r="B159" s="90" t="s">
        <v>14468</v>
      </c>
      <c r="C159" s="90" t="s">
        <v>18806</v>
      </c>
      <c r="D159" s="90"/>
    </row>
    <row r="160" spans="1:4">
      <c r="A160" s="90" t="s">
        <v>14288</v>
      </c>
      <c r="B160" s="90" t="s">
        <v>18795</v>
      </c>
      <c r="C160" s="90" t="s">
        <v>18796</v>
      </c>
      <c r="D160" s="90"/>
    </row>
    <row r="161" spans="1:4">
      <c r="A161" s="90" t="s">
        <v>14538</v>
      </c>
      <c r="B161" s="90" t="s">
        <v>14539</v>
      </c>
      <c r="C161" s="90" t="s">
        <v>18808</v>
      </c>
      <c r="D161" s="90"/>
    </row>
    <row r="162" spans="1:4">
      <c r="A162" s="90" t="s">
        <v>14584</v>
      </c>
      <c r="B162" s="90" t="s">
        <v>14585</v>
      </c>
      <c r="C162" s="90" t="s">
        <v>18813</v>
      </c>
      <c r="D162" s="90"/>
    </row>
    <row r="163" spans="1:4">
      <c r="A163" s="90" t="s">
        <v>14577</v>
      </c>
      <c r="B163" s="90" t="s">
        <v>18811</v>
      </c>
      <c r="C163" s="90" t="s">
        <v>18812</v>
      </c>
      <c r="D163" s="90"/>
    </row>
    <row r="164" spans="1:4">
      <c r="A164" s="90" t="s">
        <v>14728</v>
      </c>
      <c r="B164" s="90" t="s">
        <v>14729</v>
      </c>
      <c r="C164" s="90" t="s">
        <v>18820</v>
      </c>
      <c r="D164" s="90"/>
    </row>
    <row r="165" spans="1:4">
      <c r="A165" s="90" t="s">
        <v>14916</v>
      </c>
      <c r="B165" s="90" t="s">
        <v>14917</v>
      </c>
      <c r="C165" s="90" t="s">
        <v>18822</v>
      </c>
      <c r="D165" s="90"/>
    </row>
    <row r="166" spans="1:4">
      <c r="A166" s="90" t="s">
        <v>14975</v>
      </c>
      <c r="B166" s="90" t="s">
        <v>14976</v>
      </c>
      <c r="C166" s="90" t="s">
        <v>18826</v>
      </c>
      <c r="D166" s="90"/>
    </row>
    <row r="167" spans="1:4">
      <c r="A167" s="90" t="s">
        <v>15007</v>
      </c>
      <c r="B167" s="90" t="s">
        <v>15008</v>
      </c>
      <c r="C167" s="90" t="s">
        <v>18828</v>
      </c>
      <c r="D167" s="90"/>
    </row>
    <row r="168" spans="1:4">
      <c r="A168" s="90" t="s">
        <v>15074</v>
      </c>
      <c r="B168" s="90" t="s">
        <v>15075</v>
      </c>
      <c r="C168" s="90" t="s">
        <v>18830</v>
      </c>
      <c r="D168" s="90"/>
    </row>
    <row r="169" spans="1:4">
      <c r="A169" s="90" t="s">
        <v>15576</v>
      </c>
      <c r="B169" s="90" t="s">
        <v>15577</v>
      </c>
      <c r="C169" s="90" t="s">
        <v>18842</v>
      </c>
      <c r="D169" s="90"/>
    </row>
    <row r="170" spans="1:4">
      <c r="A170" s="90" t="s">
        <v>14978</v>
      </c>
      <c r="B170" s="90" t="s">
        <v>14979</v>
      </c>
      <c r="C170" s="90" t="s">
        <v>18827</v>
      </c>
      <c r="D170" s="90"/>
    </row>
    <row r="171" spans="1:4">
      <c r="A171" s="90" t="s">
        <v>15478</v>
      </c>
      <c r="B171" s="90" t="s">
        <v>15479</v>
      </c>
      <c r="C171" s="90" t="s">
        <v>18840</v>
      </c>
      <c r="D171" s="90"/>
    </row>
    <row r="172" spans="1:4">
      <c r="A172" s="90" t="s">
        <v>15315</v>
      </c>
      <c r="B172" s="90" t="s">
        <v>15316</v>
      </c>
      <c r="C172" s="90" t="s">
        <v>18837</v>
      </c>
      <c r="D172" s="90"/>
    </row>
    <row r="173" spans="1:4">
      <c r="A173" s="90" t="s">
        <v>15589</v>
      </c>
      <c r="B173" s="90" t="s">
        <v>15590</v>
      </c>
      <c r="C173" s="90" t="s">
        <v>18847</v>
      </c>
      <c r="D173" s="90"/>
    </row>
    <row r="174" spans="1:4">
      <c r="A174" s="90" t="s">
        <v>15481</v>
      </c>
      <c r="B174" s="90" t="s">
        <v>15482</v>
      </c>
      <c r="C174" s="90" t="s">
        <v>18841</v>
      </c>
      <c r="D174" s="90"/>
    </row>
    <row r="175" spans="1:4">
      <c r="A175" s="90" t="s">
        <v>14743</v>
      </c>
      <c r="B175" s="90" t="s">
        <v>14744</v>
      </c>
      <c r="C175" s="90" t="s">
        <v>18821</v>
      </c>
      <c r="D175" s="90"/>
    </row>
    <row r="176" spans="1:4">
      <c r="A176" s="90" t="s">
        <v>15650</v>
      </c>
      <c r="B176" s="90" t="s">
        <v>15651</v>
      </c>
      <c r="C176" s="90" t="s">
        <v>15649</v>
      </c>
      <c r="D176" s="90"/>
    </row>
    <row r="177" spans="1:4">
      <c r="A177" s="90" t="s">
        <v>14719</v>
      </c>
      <c r="B177" s="90" t="s">
        <v>14720</v>
      </c>
      <c r="C177" s="90" t="s">
        <v>18816</v>
      </c>
      <c r="D177" s="90"/>
    </row>
    <row r="178" spans="1:4">
      <c r="A178" s="90" t="s">
        <v>15817</v>
      </c>
      <c r="B178" s="90" t="s">
        <v>18855</v>
      </c>
      <c r="C178" s="90" t="s">
        <v>18856</v>
      </c>
      <c r="D178" s="90"/>
    </row>
    <row r="179" spans="1:4">
      <c r="A179" s="90" t="s">
        <v>15842</v>
      </c>
      <c r="B179" s="90" t="s">
        <v>15843</v>
      </c>
      <c r="C179" s="90" t="s">
        <v>18857</v>
      </c>
      <c r="D179" s="90"/>
    </row>
    <row r="180" spans="1:4">
      <c r="A180" s="90" t="s">
        <v>15943</v>
      </c>
      <c r="B180" s="90" t="s">
        <v>15944</v>
      </c>
      <c r="C180" s="90" t="s">
        <v>18860</v>
      </c>
      <c r="D180" s="90"/>
    </row>
    <row r="181" spans="1:4">
      <c r="A181" s="90" t="s">
        <v>16026</v>
      </c>
      <c r="B181" s="90" t="s">
        <v>16027</v>
      </c>
      <c r="C181" s="90" t="s">
        <v>18861</v>
      </c>
      <c r="D181" s="90"/>
    </row>
    <row r="182" spans="1:4">
      <c r="A182" s="90" t="s">
        <v>16079</v>
      </c>
      <c r="B182" s="90" t="s">
        <v>16080</v>
      </c>
      <c r="C182" s="90" t="s">
        <v>18863</v>
      </c>
      <c r="D182" s="90"/>
    </row>
    <row r="183" spans="1:4">
      <c r="A183" s="90" t="s">
        <v>16096</v>
      </c>
      <c r="B183" s="90" t="s">
        <v>16097</v>
      </c>
      <c r="C183" s="90" t="s">
        <v>18864</v>
      </c>
      <c r="D183" s="90"/>
    </row>
    <row r="184" spans="1:4">
      <c r="A184" s="90" t="s">
        <v>16193</v>
      </c>
      <c r="B184" s="90" t="s">
        <v>16194</v>
      </c>
      <c r="C184" s="90" t="s">
        <v>18865</v>
      </c>
      <c r="D184" s="90"/>
    </row>
    <row r="185" spans="1:4">
      <c r="A185" s="90" t="s">
        <v>16450</v>
      </c>
      <c r="B185" s="90" t="s">
        <v>16451</v>
      </c>
      <c r="C185" s="90" t="s">
        <v>18878</v>
      </c>
      <c r="D185" s="90"/>
    </row>
    <row r="186" spans="1:4">
      <c r="A186" s="90" t="s">
        <v>16545</v>
      </c>
      <c r="B186" s="90" t="s">
        <v>16546</v>
      </c>
      <c r="C186" s="90" t="s">
        <v>18879</v>
      </c>
      <c r="D186" s="90"/>
    </row>
    <row r="187" spans="1:4">
      <c r="A187" s="90" t="s">
        <v>16852</v>
      </c>
      <c r="B187" s="90" t="s">
        <v>16853</v>
      </c>
      <c r="C187" s="90" t="s">
        <v>18882</v>
      </c>
      <c r="D187" s="90"/>
    </row>
    <row r="188" spans="1:4">
      <c r="A188" s="90" t="s">
        <v>17463</v>
      </c>
      <c r="B188" s="90" t="s">
        <v>17464</v>
      </c>
      <c r="C188" s="90" t="s">
        <v>18884</v>
      </c>
      <c r="D188" s="90"/>
    </row>
    <row r="189" spans="1:4">
      <c r="A189" s="90" t="s">
        <v>17624</v>
      </c>
      <c r="B189" s="90" t="s">
        <v>17625</v>
      </c>
      <c r="C189" s="90" t="s">
        <v>18885</v>
      </c>
      <c r="D189" s="90"/>
    </row>
    <row r="190" spans="1:4">
      <c r="A190" s="90" t="s">
        <v>17885</v>
      </c>
      <c r="B190" s="90" t="s">
        <v>18894</v>
      </c>
      <c r="C190" s="90" t="s">
        <v>18895</v>
      </c>
      <c r="D190" s="90"/>
    </row>
    <row r="191" spans="1:4">
      <c r="A191" s="90" t="s">
        <v>17896</v>
      </c>
      <c r="B191" s="90" t="s">
        <v>17897</v>
      </c>
      <c r="C191" s="90" t="s">
        <v>18300</v>
      </c>
      <c r="D191" s="90"/>
    </row>
    <row r="192" spans="1:4">
      <c r="A192" s="89" t="s">
        <v>18135</v>
      </c>
      <c r="B192" s="89" t="s">
        <v>18136</v>
      </c>
      <c r="C192" s="89" t="s">
        <v>18899</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C17" sqref="C17"/>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tabSelected="1" workbookViewId="0">
      <selection activeCell="B2" sqref="B2"/>
    </sheetView>
  </sheetViews>
  <sheetFormatPr baseColWidth="10" defaultColWidth="8.7109375" defaultRowHeight="15"/>
  <cols>
    <col min="1" max="1" width="21.42578125" bestFit="1" customWidth="1"/>
    <col min="2" max="2" width="47.42578125" customWidth="1"/>
    <col min="3" max="3" width="25.8554687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18907</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18905</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BB1551-8692-41DC-9582-B0EFCC1A2247}">
  <ds:schemaRefs>
    <ds:schemaRef ds:uri="http://www.w3.org/XML/1998/namespace"/>
    <ds:schemaRef ds:uri="http://purl.org/dc/elements/1.1/"/>
    <ds:schemaRef ds:uri="http://schemas.microsoft.com/office/2006/metadata/propertie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1720d4e8-2b1e-4bd1-aad5-1b4debf9b56d"/>
    <ds:schemaRef ds:uri="f6ca01e7-bd19-41f1-999c-e032ef5104c3"/>
    <ds:schemaRef ds:uri="http://schemas.microsoft.com/sharepoint/v3"/>
  </ds:schemaRefs>
</ds:datastoreItem>
</file>

<file path=customXml/itemProps2.xml><?xml version="1.0" encoding="utf-8"?>
<ds:datastoreItem xmlns:ds="http://schemas.openxmlformats.org/officeDocument/2006/customXml" ds:itemID="{47C1F501-B9BA-4ADA-A0E4-3E46D4884A6B}"/>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2024-10-04T12:19:34Z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