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2C4BE2A5-5C8D-46C0-B9BA-4D7B77D805F6}" xr6:coauthVersionLast="47" xr6:coauthVersionMax="47" xr10:uidLastSave="{00000000-0000-0000-0000-000000000000}"/>
  <bookViews>
    <workbookView xWindow="34560" yWindow="2800" windowWidth="26040" windowHeight="20480"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<sst xmlns="http://schemas.openxmlformats.org/spreadsheetml/2006/main" count="10678" uniqueCount="2960">
  <si>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</si>
  <si>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</si>
  <si>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</si>
  <si>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</si>
  <si>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</si>
  <si>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</si>
  <si>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</si>
  <si>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</si>
  <si>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</si>
  <si>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</si>
  <si>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</si>
  <si>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</si>
  <si>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</si>
  <si>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</si>
  <si>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</si>
  <si>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</si>
  <si>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</si>
  <si>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</si>
  <si>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</si>
  <si>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</si>
  <si>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</si>
  <si>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</si>
  <si>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</si>
  <si>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</si>
  <si>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</si>
  <si>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</si>
  <si>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</si>
  <si>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</si>
  <si>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</si>
  <si>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</si>
  <si>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</si>
  <si>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</si>
  <si>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</si>
  <si>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</si>
  <si>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</si>
  <si>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</si>
  <si>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</si>
  <si>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</si>
  <si>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</si>
  <si>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</si>
  <si>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</si>
  <si>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</si>
  <si>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</si>
  <si>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</si>
  <si>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</si>
  <si>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</si>
  <si>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</si>
  <si>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</si>
  <si>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</si>
  <si>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</si>
  <si>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</si>
  <si>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</si>
  <si>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</si>
  <si>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</si>
  <si>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</si>
  <si>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</si>
  <si>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</si>
  <si>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</si>
  <si>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</si>
  <si>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</si>
  <si>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</si>
  <si>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</si>
  <si>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</si>
  <si>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</si>
  <si>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</si>
  <si>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</si>
  <si>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</si>
  <si>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</si>
  <si>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</si>
  <si>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</si>
  <si>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</si>
  <si>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</si>
  <si>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</si>
  <si>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</si>
  <si>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</si>
  <si>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</si>
  <si>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</si>
  <si>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</si>
  <si>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</si>
  <si>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</si>
  <si>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</si>
  <si>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</si>
  <si>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</si>
  <si>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</si>
  <si>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</si>
  <si>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</si>
  <si>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</si>
  <si>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</si>
  <si>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</si>
  <si>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</si>
  <si>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</si>
  <si>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</si>
  <si>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</si>
  <si>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</si>
  <si>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</si>
  <si>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</si>
  <si>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</si>
  <si>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</si>
  <si>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</si>
  <si>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</si>
  <si>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</si>
  <si>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</si>
  <si>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</si>
  <si>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</si>
  <si>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</si>
  <si>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</si>
  <si>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</si>
  <si>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</si>
  <si>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</si>
  <si>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</si>
  <si>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</si>
  <si>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</si>
  <si>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</si>
  <si>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</si>
  <si>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</si>
  <si>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</si>
  <si>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</si>
  <si>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</si>
  <si>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</si>
  <si>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</si>
  <si>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</si>
  <si>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</si>
  <si>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</si>
  <si>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</si>
  <si>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</si>
  <si>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</si>
  <si>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</si>
  <si>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</si>
  <si>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</si>
  <si>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</si>
  <si>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</si>
  <si>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</si>
  <si>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</si>
  <si>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</si>
  <si>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</si>
  <si>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</si>
  <si>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</si>
  <si>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</si>
  <si>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</si>
  <si>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</si>
  <si>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</si>
  <si>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</si>
  <si>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</si>
  <si>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</si>
  <si>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</si>
  <si>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</si>
  <si>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</si>
  <si>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</si>
  <si>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</si>
  <si>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</si>
  <si>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</si>
  <si>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</si>
  <si>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</si>
  <si>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</si>
  <si>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</si>
  <si>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</si>
  <si>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</si>
  <si>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</si>
  <si>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</si>
  <si>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</si>
  <si>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</si>
  <si>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</si>
  <si>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</si>
  <si>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</si>
  <si>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</si>
  <si>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</si>
  <si>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</si>
  <si>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</si>
  <si>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</si>
  <si>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</si>
  <si>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</si>
  <si>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</si>
  <si>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</si>
  <si>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</si>
  <si>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</si>
  <si>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</si>
  <si>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</si>
  <si>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</si>
  <si>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</si>
  <si>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</si>
  <si>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</si>
  <si>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</si>
  <si>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</si>
  <si>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</si>
  <si>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</si>
  <si>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</si>
  <si>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</si>
  <si>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</si>
  <si>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</si>
  <si>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</si>
  <si>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</si>
  <si>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</si>
  <si>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</si>
  <si>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</si>
  <si>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</si>
  <si>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</si>
  <si>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</si>
  <si>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</si>
  <si>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</si>
  <si>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</si>
  <si>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</si>
  <si>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</si>
  <si>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</si>
  <si>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</si>
  <si>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</si>
  <si>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</si>
  <si>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</si>
  <si>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</si>
  <si>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</si>
  <si>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</si>
  <si>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</si>
  <si>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</si>
  <si>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</si>
  <si>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</si>
  <si>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</si>
  <si>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</si>
  <si>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</si>
  <si>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</si>
  <si>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</si>
  <si>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</si>
  <si>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</si>
  <si>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</si>
  <si>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</si>
  <si>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</si>
  <si>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</si>
  <si>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</si>
  <si>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</si>
  <si>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</si>
  <si>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</si>
  <si>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</si>
  <si>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</si>
  <si>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</si>
  <si>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</si>
  <si>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</si>
  <si>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</si>
  <si>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</si>
  <si>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</si>
  <si>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</si>
  <si>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</si>
  <si>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</si>
  <si>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</si>
  <si>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</si>
  <si>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</si>
  <si>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</si>
  <si>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</si>
  <si>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</si>
  <si>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</si>
  <si>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</si>
  <si>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</si>
  <si>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</si>
  <si>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</si>
  <si>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</si>
  <si>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</si>
  <si>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</si>
  <si>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</si>
  <si>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</si>
  <si>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</si>
  <si>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</si>
  <si>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</si>
  <si>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</si>
  <si>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</si>
  <si>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</si>
  <si>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</si>
  <si>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</si>
  <si>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</si>
  <si>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</si>
  <si>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</si>
  <si>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</si>
  <si>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</si>
  <si>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</si>
  <si>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</si>
  <si>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</si>
  <si>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</si>
  <si>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</si>
  <si>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</si>
  <si>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</si>
  <si>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</si>
  <si>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</si>
  <si>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</si>
  <si>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</si>
  <si>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</si>
  <si>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</si>
  <si>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</si>
  <si>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</si>
  <si>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</si>
  <si>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</si>
  <si>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</si>
  <si>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</si>
  <si>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</si>
  <si>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</si>
  <si>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</si>
  <si>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</si>
  <si>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</si>
  <si>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</si>
  <si>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</si>
  <si>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</si>
  <si>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</si>
  <si>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</si>
  <si>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</si>
  <si>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</si>
  <si>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</si>
  <si>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</si>
  <si>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</si>
  <si>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</si>
  <si>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</si>
  <si>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</si>
  <si>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</si>
  <si>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</si>
  <si>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</si>
  <si>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</si>
  <si>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</si>
  <si>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</si>
  <si>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</si>
  <si>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</si>
  <si>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</si>
  <si>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</si>
  <si>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</si>
  <si>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</si>
  <si>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</si>
  <si>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</si>
  <si>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</si>
  <si>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</si>
  <si>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</si>
  <si>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</si>
  <si>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</si>
  <si>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</si>
  <si>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</si>
  <si>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</si>
  <si>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</si>
  <si>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</si>
  <si>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</si>
  <si>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</si>
  <si>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</si>
  <si>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</si>
  <si>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</si>
  <si>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</si>
  <si>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</si>
  <si>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</si>
  <si>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</si>
  <si>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</si>
  <si>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</si>
  <si>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</si>
  <si>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</si>
  <si>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</si>
  <si>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</si>
  <si>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</si>
  <si>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</si>
  <si>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</si>
  <si>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</si>
  <si>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</si>
  <si>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</si>
  <si>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</si>
  <si>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</si>
  <si>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</si>
  <si>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</si>
  <si>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</si>
  <si>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</si>
  <si>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</si>
  <si>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</si>
  <si>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</si>
  <si>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</si>
  <si>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</si>
  <si>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</si>
  <si>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</si>
  <si>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</si>
  <si>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</si>
  <si>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</si>
  <si>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</si>
  <si>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</si>
  <si>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</si>
  <si>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</si>
  <si>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</si>
  <si>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</si>
  <si>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</si>
  <si>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</si>
  <si>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</si>
  <si>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</si>
  <si>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</si>
  <si>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</si>
  <si>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</si>
  <si>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</si>
  <si>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</si>
  <si>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</si>
  <si>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</si>
  <si>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</si>
  <si>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</si>
  <si>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</si>
  <si>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</si>
  <si>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</si>
  <si>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</si>
  <si>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</si>
  <si>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</si>
  <si>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</si>
  <si>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</si>
  <si>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</si>
  <si>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</si>
  <si>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</si>
  <si>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</si>
  <si>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</si>
  <si>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</si>
  <si>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</si>
  <si>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</si>
  <si>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</si>
  <si>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</si>
  <si>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</si>
  <si>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</si>
  <si>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</si>
  <si>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</si>
  <si>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</si>
  <si>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</si>
  <si>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</si>
  <si>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</si>
  <si>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</si>
  <si>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</si>
  <si>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</si>
  <si>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</si>
  <si>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</si>
  <si>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</si>
  <si>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</si>
  <si>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</si>
  <si>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</si>
  <si>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</si>
  <si>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</si>
  <si>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</si>
  <si>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</si>
  <si>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</si>
  <si>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</si>
  <si>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</si>
  <si>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</si>
  <si>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</si>
  <si>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</si>
  <si>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</si>
  <si>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</si>
  <si>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</si>
  <si>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</si>
  <si>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</si>
  <si>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</si>
  <si>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</si>
  <si>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</si>
  <si>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</si>
  <si>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</si>
  <si>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</si>
  <si>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</si>
  <si>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</si>
  <si>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</si>
  <si>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</si>
  <si>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</si>
  <si>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</si>
  <si>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</si>
  <si>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</si>
  <si>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</si>
  <si>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</si>
  <si>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</si>
  <si>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</si>
  <si>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</si>
  <si>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</si>
  <si>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</si>
  <si>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</si>
  <si>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</si>
  <si>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</si>
  <si>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</si>
  <si>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</si>
  <si>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</si>
  <si>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</si>
  <si>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</si>
  <si>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</si>
  <si>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</si>
  <si>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</si>
  <si>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</si>
  <si>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</si>
  <si>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</si>
  <si>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</si>
  <si>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</si>
  <si>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</si>
  <si>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</si>
  <si>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</si>
  <si>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</si>
  <si>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</si>
  <si>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</si>
  <si>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</si>
  <si>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</si>
  <si>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</si>
  <si>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</si>
  <si>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</si>
  <si>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</si>
  <si>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</si>
  <si>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</si>
  <si>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</si>
  <si>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</si>
  <si>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</si>
  <si>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</si>
  <si>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</si>
  <si>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</si>
  <si>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</si>
  <si>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</si>
  <si>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</si>
  <si>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</si>
  <si>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</si>
  <si>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</si>
  <si>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</si>
  <si>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</si>
  <si>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</si>
  <si>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</si>
  <si>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</si>
  <si>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</si>
  <si>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</si>
  <si>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</si>
  <si>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</si>
  <si>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</si>
  <si>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</si>
  <si>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</si>
  <si>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</si>
  <si>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</si>
  <si>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</si>
  <si>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</si>
  <si>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</si>
  <si>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</si>
  <si>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</si>
  <si>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</si>
  <si>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</si>
  <si>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</si>
  <si>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</si>
  <si>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</si>
  <si>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</si>
  <si>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</si>
  <si>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</si>
  <si>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</si>
  <si>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</si>
  <si>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</si>
  <si>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</si>
  <si>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</si>
  <si>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</si>
  <si>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</si>
  <si>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</si>
  <si>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</si>
  <si>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</si>
  <si>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</si>
  <si>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</si>
  <si>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</si>
  <si>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</si>
  <si>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</si>
  <si>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</si>
  <si>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</si>
  <si>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</si>
  <si>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</si>
  <si>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</si>
  <si>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</si>
  <si>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</si>
  <si>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</si>
  <si>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</si>
  <si>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</si>
  <si>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</si>
  <si>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</si>
  <si>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</si>
  <si>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</si>
  <si>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</si>
  <si>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</si>
  <si>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</si>
  <si>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</si>
  <si>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</si>
  <si>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</si>
  <si>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</si>
  <si>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</si>
  <si>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</si>
  <si>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</si>
  <si>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</si>
  <si>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</si>
  <si>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</si>
  <si>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</si>
  <si>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</si>
  <si>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</si>
  <si>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</si>
  <si>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</si>
  <si>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</si>
  <si>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</si>
  <si>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</si>
  <si>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</si>
  <si>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</si>
  <si>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</si>
  <si>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</si>
  <si>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</si>
  <si>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</si>
  <si>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</si>
  <si>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</si>
  <si>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</si>
  <si>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</si>
  <si>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</si>
  <si>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</si>
  <si>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</si>
  <si>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</si>
  <si>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</si>
  <si>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</si>
  <si>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</si>
  <si>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</si>
  <si>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</si>
  <si>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</si>
  <si>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</si>
  <si>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</si>
  <si>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</si>
  <si>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</si>
  <si>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</si>
  <si>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</si>
  <si>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</si>
  <si>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</si>
  <si>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</si>
  <si>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</si>
  <si>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</si>
  <si>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</si>
  <si>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</si>
  <si>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</si>
  <si>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</si>
  <si>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</si>
  <si>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</si>
  <si>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</si>
  <si>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</si>
  <si>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</si>
  <si>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</si>
  <si>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</si>
  <si>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</si>
  <si>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</si>
  <si>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</si>
  <si>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</si>
  <si>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</si>
  <si>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</si>
  <si>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</si>
  <si>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</si>
  <si>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</si>
  <si>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</si>
  <si>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</si>
  <si>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</si>
  <si>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</si>
  <si>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</si>
  <si>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</si>
  <si>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</si>
  <si>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</si>
  <si>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</si>
  <si>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</si>
  <si>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</si>
  <si>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</si>
  <si>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</si>
  <si>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</si>
  <si>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</si>
  <si>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</si>
  <si>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</si>
  <si>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</si>
  <si>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</si>
  <si>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</si>
  <si>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</si>
  <si>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</si>
  <si>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</si>
  <si>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</si>
  <si>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</si>
  <si>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</si>
  <si>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</si>
  <si>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</si>
  <si>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</si>
  <si>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</si>
  <si>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</si>
  <si>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</si>
  <si>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</si>
  <si>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</si>
  <si>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</si>
  <si>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</si>
  <si>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</si>
  <si>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</si>
  <si>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</si>
  <si>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</si>
  <si>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</si>
  <si>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</si>
  <si>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</si>
  <si>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</si>
  <si>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</si>
  <si>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</si>
  <si>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</si>
  <si>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</si>
  <si>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</si>
  <si>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</si>
  <si>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</si>
  <si>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</si>
  <si>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</si>
  <si>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</si>
  <si>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</si>
  <si>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</si>
  <si>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</si>
  <si>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</si>
  <si>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</si>
  <si>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</si>
  <si>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</si>
  <si>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</si>
  <si>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</si>
  <si>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</si>
  <si>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</si>
  <si>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</si>
  <si>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</si>
  <si>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</si>
  <si>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</si>
  <si>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</si>
  <si>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</si>
  <si>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</si>
  <si>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</si>
  <si>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</si>
  <si>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</si>
  <si>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</si>
  <si>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</si>
  <si>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</si>
  <si>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</si>
  <si>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</si>
  <si>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</si>
  <si>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</si>
  <si>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</si>
  <si>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</si>
  <si>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</si>
  <si>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</si>
  <si>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</si>
  <si>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</si>
  <si>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</si>
  <si>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</si>
  <si>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</si>
  <si>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</si>
  <si>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</si>
  <si>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</si>
  <si>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</si>
  <si>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</si>
  <si>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</si>
  <si>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</si>
  <si>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</si>
  <si>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</si>
  <si>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</si>
  <si>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</si>
  <si>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</si>
  <si>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</si>
  <si>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</si>
  <si>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</si>
  <si>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</si>
  <si>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</si>
  <si>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</si>
  <si>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</si>
  <si>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</si>
  <si>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</si>
  <si>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</si>
  <si>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</si>
  <si>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</si>
  <si>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</si>
  <si>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</si>
  <si>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</si>
  <si>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</si>
  <si>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</si>
  <si>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</si>
  <si>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</si>
  <si>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</si>
  <si>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</si>
  <si>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</si>
  <si>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</si>
  <si>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</si>
  <si>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</si>
  <si>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</si>
  <si>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</si>
  <si>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</si>
  <si>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</si>
  <si>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</si>
  <si>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</si>
  <si>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</si>
  <si>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</si>
  <si>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</si>
  <si>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</si>
  <si>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</si>
  <si>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</si>
  <si>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</si>
  <si>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</si>
  <si>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</si>
  <si>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</si>
  <si>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</si>
  <si>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</si>
  <si>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</si>
  <si>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</si>
  <si>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</si>
  <si>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</si>
  <si>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</si>
  <si>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</si>
  <si>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</si>
  <si>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</si>
  <si>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</si>
  <si>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</si>
  <si>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</si>
  <si>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</si>
  <si>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</si>
  <si>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</si>
  <si>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</si>
  <si>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</si>
  <si>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</si>
  <si>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</si>
  <si>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</si>
  <si>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</si>
  <si>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</si>
  <si>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</si>
  <si>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</si>
  <si>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</si>
  <si>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</si>
  <si>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</si>
  <si>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</si>
  <si>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</si>
  <si>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</si>
  <si>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</si>
  <si>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</si>
  <si>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</si>
  <si>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</si>
  <si>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</si>
  <si>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</si>
  <si>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</si>
  <si>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</si>
  <si>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</si>
  <si>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</si>
  <si>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</si>
  <si>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</si>
  <si>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</si>
  <si>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</si>
  <si>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</si>
  <si>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</si>
  <si>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</si>
  <si>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</si>
  <si>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</si>
  <si>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</si>
  <si>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</si>
  <si>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</si>
  <si>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</si>
  <si>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</si>
  <si>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</si>
  <si>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</si>
  <si>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</si>
  <si>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</si>
  <si>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</si>
  <si>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</si>
  <si>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</si>
  <si>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</si>
  <si>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</si>
  <si>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</si>
  <si>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</si>
  <si>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</si>
  <si>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</si>
  <si>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</si>
  <si>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</si>
  <si>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</si>
  <si>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</si>
  <si>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</si>
  <si>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</si>
  <si>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</si>
  <si>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</si>
  <si>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</si>
  <si>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</si>
  <si>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</si>
  <si>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</si>
  <si>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</si>
  <si>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</si>
  <si>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</si>
  <si>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</si>
  <si>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</si>
  <si>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</si>
  <si>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</si>
  <si>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</si>
  <si>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</si>
  <si>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</si>
  <si>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</si>
  <si>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</si>
  <si>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</si>
  <si>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</si>
  <si>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</si>
  <si>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</si>
  <si>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</si>
  <si>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</si>
  <si>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</si>
  <si>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</si>
  <si>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</si>
  <si>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</si>
  <si>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</si>
  <si>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</si>
  <si>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</si>
  <si>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</si>
  <si>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</si>
  <si>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</si>
  <si>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</si>
  <si>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</si>
  <si>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</si>
  <si>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</si>
  <si>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</si>
  <si>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</si>
  <si>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</si>
  <si>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</si>
  <si>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</si>
  <si>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</si>
  <si>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</si>
  <si>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</si>
  <si>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</si>
  <si>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</si>
  <si>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</si>
  <si>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</si>
  <si>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</si>
  <si>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</si>
  <si>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</si>
  <si>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</si>
  <si>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</si>
  <si>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</si>
  <si>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</si>
  <si>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</si>
  <si>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</si>
  <si>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</si>
  <si>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</si>
  <si>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</si>
  <si>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</si>
  <si>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</si>
  <si>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</si>
  <si>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</si>
  <si>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</si>
  <si>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</si>
  <si>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</si>
  <si>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</si>
  <si>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</si>
  <si>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</si>
  <si>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</si>
  <si>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</si>
  <si>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</si>
  <si>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</si>
  <si>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</si>
  <si>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</si>
  <si>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</si>
  <si>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</si>
  <si>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</si>
  <si>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</si>
  <si>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</si>
  <si>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</si>
  <si>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</si>
  <si>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</si>
  <si>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</si>
  <si>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</si>
  <si>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</si>
  <si>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</si>
  <si>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</si>
  <si>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</si>
  <si>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</si>
  <si>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</si>
  <si>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</si>
  <si>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</si>
  <si>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</si>
  <si>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</si>
  <si>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</si>
  <si>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</si>
  <si>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</si>
  <si>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</si>
  <si>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</si>
  <si>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</si>
  <si>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</si>
  <si>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</si>
  <si>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</si>
  <si>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</si>
  <si>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</si>
  <si>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</si>
  <si>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</si>
  <si>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</si>
  <si>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</si>
  <si>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</si>
  <si>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</si>
  <si>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</si>
  <si>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</si>
  <si>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</si>
  <si>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</si>
  <si>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</si>
  <si>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</si>
  <si>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</si>
  <si>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</si>
  <si>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</si>
  <si>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</si>
  <si>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</si>
  <si>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</si>
  <si>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</si>
  <si>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</si>
  <si>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</si>
  <si>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</si>
  <si>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</si>
  <si>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</si>
  <si>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</si>
  <si>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</si>
  <si>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</si>
  <si>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</si>
  <si>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</si>
  <si>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</si>
  <si>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</si>
  <si>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</si>
  <si>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</si>
  <si>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</si>
  <si>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</si>
  <si>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</si>
  <si>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</si>
  <si>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</si>
  <si>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</si>
  <si>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</si>
  <si>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</si>
  <si>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</si>
  <si>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</si>
  <si>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</si>
  <si>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</si>
  <si>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</si>
  <si>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</si>
  <si>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</si>
  <si>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</si>
  <si>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</si>
  <si>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</si>
  <si>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</si>
  <si>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</si>
  <si>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</si>
  <si>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</si>
  <si>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</si>
  <si>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</si>
  <si>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</si>
  <si>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</si>
  <si>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</si>
  <si>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</si>
  <si>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</si>
  <si>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</si>
  <si>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</si>
  <si>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</si>
  <si>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</si>
  <si>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</si>
  <si>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</si>
  <si>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</si>
  <si>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</si>
  <si>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</si>
  <si>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</si>
  <si>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</si>
  <si>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</si>
  <si>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</si>
  <si>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</si>
  <si>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</si>
  <si>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</si>
  <si>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</si>
  <si>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</si>
  <si>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</si>
  <si>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</si>
  <si>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</si>
  <si>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</si>
  <si>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</si>
  <si>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</si>
  <si>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</si>
  <si>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</si>
  <si>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</si>
  <si>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</si>
  <si>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</si>
  <si>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</si>
  <si>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</si>
  <si>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</si>
  <si>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</si>
  <si>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</si>
  <si>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</si>
  <si>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</si>
  <si>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</si>
  <si>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</si>
  <si>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</si>
  <si>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</si>
  <si>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</si>
  <si>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</si>
  <si>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</si>
  <si>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</si>
  <si>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</si>
  <si>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</si>
  <si>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</si>
  <si>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</si>
  <si>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</si>
  <si>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</si>
  <si>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</si>
  <si>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</si>
  <si>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</si>
  <si>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</si>
  <si>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</si>
  <si>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</si>
  <si>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</si>
  <si>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</si>
  <si>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</si>
  <si>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</si>
  <si>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</si>
  <si>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</si>
  <si>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</si>
  <si>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</si>
  <si>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</si>
  <si>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</si>
  <si>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</si>
  <si>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</si>
  <si>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</si>
  <si>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</si>
  <si>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</si>
  <si>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</si>
  <si>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</si>
  <si>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</si>
  <si>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</si>
  <si>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</si>
  <si>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</si>
  <si>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</si>
  <si>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</si>
  <si>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</si>
  <si>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</si>
  <si>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</si>
  <si>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</si>
  <si>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</si>
  <si>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</si>
  <si>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</si>
  <si>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</si>
  <si>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</si>
  <si>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</si>
  <si>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</si>
  <si>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</si>
  <si>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</si>
  <si>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</si>
  <si>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</si>
  <si>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</si>
  <si>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</si>
  <si>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</si>
  <si>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</si>
  <si>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</si>
  <si>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</si>
  <si>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</si>
  <si>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</si>
  <si>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</si>
  <si>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</si>
  <si>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</si>
  <si>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</si>
  <si>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</si>
  <si>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</si>
  <si>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</si>
  <si>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</si>
  <si>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</si>
  <si>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</si>
  <si>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</si>
  <si>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</si>
  <si>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</si>
  <si>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</si>
  <si>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</si>
  <si>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</si>
  <si>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</si>
  <si>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</si>
  <si>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</si>
  <si>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</si>
  <si>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</si>
  <si>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</si>
  <si>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</si>
  <si>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</si>
  <si>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</si>
  <si>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</si>
  <si>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</si>
  <si>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</si>
  <si>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</si>
  <si>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</si>
  <si>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</si>
  <si>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</si>
  <si>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</si>
  <si>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</si>
  <si>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</si>
  <si>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</si>
  <si>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</si>
  <si>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</si>
  <si>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</si>
  <si>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</si>
  <si>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</si>
  <si>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</si>
  <si>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</si>
  <si>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</si>
  <si>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</si>
  <si>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</si>
  <si>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</si>
  <si>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</si>
  <si>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</si>
  <si>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</si>
  <si>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</si>
  <si>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</si>
  <si>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</si>
  <si>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</si>
  <si>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</si>
  <si>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</si>
  <si>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</si>
  <si>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</si>
  <si>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</si>
  <si>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</si>
  <si>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</si>
  <si>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</si>
  <si>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</si>
  <si>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</si>
  <si>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</si>
  <si>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</si>
  <si>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</si>
  <si>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</si>
  <si>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</si>
  <si>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</si>
  <si>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</si>
  <si>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</si>
  <si>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</si>
  <si>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</si>
  <si>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</si>
  <si>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</si>
  <si>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</si>
  <si>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</si>
  <si>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</si>
  <si>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</si>
  <si>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</si>
  <si>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</si>
  <si>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</si>
  <si>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</si>
  <si>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</si>
  <si>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</si>
  <si>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</si>
  <si>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</si>
  <si>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</si>
  <si>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</si>
  <si>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</si>
  <si>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</si>
  <si>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</si>
  <si>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</si>
  <si>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</si>
  <si>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</si>
  <si>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</si>
  <si>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</si>
  <si>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</si>
  <si>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</si>
  <si>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</si>
  <si>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</si>
  <si>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</si>
  <si>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</si>
  <si>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</si>
  <si>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</si>
  <si>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</si>
  <si>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</si>
  <si>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</si>
  <si>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</si>
  <si>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</si>
  <si>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</si>
  <si>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</si>
  <si>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</si>
  <si>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</si>
  <si>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</si>
  <si>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</si>
  <si>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</si>
  <si>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</si>
  <si>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</si>
  <si>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</si>
  <si>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</si>
  <si>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</si>
  <si>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</si>
  <si>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</si>
  <si>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</si>
  <si>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</si>
  <si>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</si>
  <si>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</si>
  <si>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</si>
  <si>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</si>
  <si>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</si>
  <si>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</si>
  <si>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</si>
  <si>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</si>
  <si>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</si>
  <si>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</si>
  <si>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</si>
  <si>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</si>
  <si>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</si>
  <si>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</si>
  <si>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</si>
  <si>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</si>
  <si>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</si>
  <si>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</si>
  <si>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</si>
  <si>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</si>
  <si>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</si>
  <si>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</si>
  <si>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</si>
  <si>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</si>
  <si>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</si>
  <si>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</si>
  <si>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</si>
  <si>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</si>
  <si>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</si>
  <si>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</si>
  <si>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</si>
  <si>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</si>
  <si>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</si>
  <si>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</si>
  <si>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</si>
  <si>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</si>
  <si>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</si>
  <si>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</si>
  <si>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</si>
  <si>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</si>
  <si>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</si>
  <si>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</si>
  <si>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</si>
  <si>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</si>
  <si>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</si>
  <si>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</si>
  <si>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</si>
  <si>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</si>
  <si>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</si>
  <si>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</si>
  <si>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</si>
  <si>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</si>
  <si>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</si>
  <si>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</si>
  <si>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</si>
  <si>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</si>
  <si>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</si>
  <si>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</si>
  <si>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</si>
  <si>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</si>
  <si>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</si>
  <si>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</si>
  <si>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</si>
  <si>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</si>
  <si>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</si>
  <si>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</si>
  <si>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</si>
  <si>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</si>
  <si>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</si>
  <si>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</si>
  <si>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</si>
  <si>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</si>
  <si>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</si>
  <si>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</si>
  <si>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</si>
  <si>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</si>
  <si>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</si>
  <si>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</si>
  <si>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</si>
  <si>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</si>
  <si>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</si>
  <si>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</si>
  <si>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</si>
  <si>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</si>
  <si>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</si>
  <si>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</si>
  <si>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</si>
  <si>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</si>
  <si>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</si>
  <si>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</si>
  <si>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</si>
  <si>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</si>
  <si>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</si>
  <si>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</si>
  <si>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</si>
  <si>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</si>
  <si>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</si>
  <si>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</si>
  <si>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</si>
  <si>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</si>
  <si>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</si>
  <si>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</si>
  <si>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</si>
  <si>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</si>
  <si>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</si>
  <si>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</si>
  <si>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</si>
  <si>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</si>
  <si>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</si>
  <si>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</si>
  <si>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</si>
  <si>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</si>
  <si>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</si>
  <si>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</si>
  <si>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</si>
  <si>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</si>
  <si>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</si>
  <si>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</si>
  <si>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</si>
  <si>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</si>
  <si>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</si>
  <si>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</si>
  <si>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</si>
  <si>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</si>
  <si>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</si>
  <si>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</si>
  <si>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</si>
  <si>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</si>
  <si>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</si>
  <si>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</si>
  <si>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</si>
  <si>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</si>
  <si>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</si>
  <si>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</si>
  <si>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</si>
  <si>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</si>
  <si>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</si>
  <si>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</si>
  <si>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</si>
  <si>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</si>
  <si>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</si>
  <si>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</si>
  <si>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</si>
  <si>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</si>
  <si>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</si>
  <si>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</si>
  <si>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</si>
  <si>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</si>
  <si>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</si>
  <si>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</si>
  <si>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</si>
  <si>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</si>
  <si>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</si>
  <si>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</si>
  <si>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</si>
  <si>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</si>
  <si>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</si>
  <si>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</si>
  <si>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</si>
  <si>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</si>
  <si>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</si>
  <si>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</si>
  <si>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</si>
  <si>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</si>
  <si>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</si>
  <si>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</si>
  <si>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</si>
  <si>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</si>
  <si>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</si>
  <si>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</si>
  <si>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</si>
  <si>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</si>
  <si>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</si>
  <si>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</si>
  <si>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</si>
  <si>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</si>
  <si>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</si>
  <si>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</si>
  <si>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</si>
  <si>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</si>
  <si>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</si>
  <si>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</si>
  <si>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</si>
  <si>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</si>
  <si>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</si>
  <si>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</si>
  <si>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</si>
  <si>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</si>
  <si>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</si>
  <si>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</si>
  <si>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</si>
  <si>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</si>
  <si>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</si>
  <si>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</si>
  <si>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</si>
  <si>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</si>
  <si>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</si>
  <si>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</si>
  <si>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</si>
  <si>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</si>
  <si>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</si>
  <si>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</si>
  <si>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</si>
  <si>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</si>
  <si>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</si>
  <si>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</si>
  <si>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</si>
  <si>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</si>
  <si>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</si>
  <si>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</si>
  <si>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</si>
  <si>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</si>
  <si>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</si>
  <si>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</si>
  <si>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</si>
  <si>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</si>
  <si>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</si>
  <si>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</si>
  <si>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</si>
  <si>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</si>
  <si>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</si>
  <si>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</si>
  <si>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</si>
  <si>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</si>
  <si>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</si>
  <si>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</si>
  <si>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</si>
  <si>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</si>
  <si>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</si>
  <si>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</si>
  <si>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</si>
  <si>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</si>
  <si>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</si>
  <si>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</si>
  <si>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</si>
  <si>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</si>
  <si>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</si>
  <si>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</si>
  <si>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</si>
  <si>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</si>
  <si>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</si>
  <si>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</si>
  <si>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</si>
  <si>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</si>
  <si>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</si>
  <si>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</si>
  <si>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</si>
  <si>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</si>
  <si>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</si>
  <si>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</si>
  <si>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</si>
  <si>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</si>
  <si>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</si>
  <si>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</si>
  <si>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</si>
  <si>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</si>
  <si>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</si>
  <si>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</si>
  <si>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</si>
  <si>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</si>
  <si>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</si>
  <si>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</si>
  <si>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</si>
  <si>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</si>
  <si>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</si>
  <si>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</si>
  <si>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</si>
  <si>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</si>
  <si>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</si>
  <si>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</si>
  <si>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</si>
  <si>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</si>
  <si>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</si>
  <si>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</si>
  <si>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</si>
  <si>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</si>
  <si>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</si>
  <si>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</si>
  <si>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</si>
  <si>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</si>
  <si>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</si>
  <si>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</si>
  <si>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</si>
  <si>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</si>
  <si>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</si>
  <si>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</si>
  <si>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</si>
  <si>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</si>
  <si>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</si>
  <si>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</si>
  <si>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</si>
  <si>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</si>
  <si>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</si>
  <si>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</si>
  <si>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</si>
  <si>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</si>
  <si>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</si>
  <si>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</si>
  <si>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</si>
  <si>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</si>
  <si>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</si>
  <si>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</si>
  <si>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</si>
  <si>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</si>
  <si>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</si>
  <si>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</si>
  <si>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</si>
  <si>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</si>
  <si>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</si>
  <si>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</si>
  <si>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</si>
  <si>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</si>
  <si>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</si>
  <si>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</si>
  <si>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</si>
  <si>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</si>
  <si>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</si>
  <si>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</si>
  <si>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</si>
  <si>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</si>
  <si>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</si>
  <si>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</si>
  <si>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</si>
  <si>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</si>
  <si>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</si>
  <si>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</si>
  <si>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</si>
  <si>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</si>
  <si>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</si>
  <si>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</si>
  <si>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</si>
  <si>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</si>
  <si>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</si>
  <si>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</si>
  <si>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</si>
  <si>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</si>
  <si>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</si>
  <si>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</si>
  <si>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</si>
  <si>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</si>
  <si>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</si>
  <si>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</si>
  <si>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</si>
  <si>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</si>
  <si>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</si>
  <si>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</si>
  <si>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</si>
  <si>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</si>
  <si>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</si>
  <si>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</si>
  <si>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</si>
  <si>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</si>
  <si>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</si>
  <si>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</si>
  <si>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</si>
  <si>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</si>
  <si>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</si>
  <si>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</si>
  <si>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</si>
  <si>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</si>
  <si>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</si>
  <si>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</si>
  <si>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</si>
  <si>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</si>
  <si>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</si>
  <si>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</si>
  <si>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</si>
  <si>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</si>
  <si>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</si>
  <si>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</si>
  <si>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</si>
  <si>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</si>
  <si>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</si>
  <si>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</si>
  <si>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</si>
  <si>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</si>
  <si>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</si>
  <si>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</si>
  <si>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</si>
  <si>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</si>
  <si>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</si>
  <si>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</si>
  <si>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</si>
  <si>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</si>
  <si>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</si>
  <si>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</si>
  <si>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</si>
  <si>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</si>
  <si>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</si>
  <si>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</si>
  <si>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</si>
  <si>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</si>
  <si>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</si>
  <si>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</si>
  <si>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</si>
  <si>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</si>
  <si>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</si>
  <si>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</si>
  <si>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</si>
  <si>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</si>
  <si>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</si>
  <si>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</si>
  <si>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</si>
  <si>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</si>
  <si>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</si>
  <si>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</si>
  <si>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</si>
  <si>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</si>
  <si>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</si>
  <si>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</si>
  <si>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</si>
  <si>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</si>
  <si>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</si>
  <si>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</si>
  <si>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</si>
  <si>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</si>
  <si>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</si>
  <si>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</si>
  <si>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</si>
  <si>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</si>
  <si>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</si>
  <si>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</si>
  <si>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</si>
  <si>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</si>
  <si>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</si>
  <si>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</si>
  <si>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</si>
  <si>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</si>
  <si>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</si>
  <si>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</si>
  <si>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</si>
  <si>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</si>
  <si>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</si>
  <si>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</si>
  <si>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</si>
  <si>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</si>
  <si>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</si>
  <si>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</si>
  <si>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</si>
  <si>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</si>
  <si>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</si>
  <si>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</si>
  <si>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</si>
  <si>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</si>
  <si>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</si>
  <si>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</si>
  <si>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</si>
  <si>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</si>
  <si>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</si>
  <si>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</si>
  <si>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</si>
  <si>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</si>
  <si>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</si>
  <si>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</si>
  <si>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</si>
  <si>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</si>
  <si>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</si>
  <si>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</si>
  <si>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</si>
  <si>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</si>
  <si>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</si>
  <si>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</si>
  <si>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</si>
  <si>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</si>
  <si>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</si>
  <si>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</si>
  <si>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</si>
  <si>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</si>
  <si>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</si>
  <si>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</si>
  <si>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</si>
  <si>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</si>
  <si>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</si>
  <si>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</si>
  <si>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</si>
  <si>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</si>
  <si>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</si>
  <si>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</si>
  <si>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</si>
  <si>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</si>
  <si>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</si>
  <si>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</si>
  <si>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</si>
  <si>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</si>
  <si>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</si>
  <si>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</si>
  <si>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</si>
  <si>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</si>
  <si>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</si>
  <si>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</si>
  <si>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</si>
  <si>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</si>
  <si>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</si>
  <si>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</si>
  <si>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</si>
  <si>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</si>
  <si>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</si>
  <si>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</si>
  <si>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</si>
  <si>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</si>
  <si>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</si>
  <si>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</si>
  <si>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</si>
  <si>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</si>
  <si>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</si>
  <si>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</si>
  <si>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</si>
  <si>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</si>
  <si>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</si>
  <si>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</si>
  <si>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</si>
  <si>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</si>
  <si>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</si>
  <si>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</si>
  <si>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</si>
  <si>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</si>
  <si>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</si>
  <si>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</si>
  <si>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</si>
  <si>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</si>
  <si>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</si>
  <si>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</si>
  <si>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</si>
  <si>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</si>
  <si>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</si>
  <si>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</si>
  <si>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</si>
  <si>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</si>
  <si>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</si>
  <si>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</si>
  <si>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</si>
  <si>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</si>
  <si>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</si>
  <si>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</si>
  <si>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</si>
  <si>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</si>
  <si>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</si>
  <si>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</si>
  <si>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</si>
  <si>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</si>
  <si>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</si>
  <si>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</si>
  <si>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</si>
  <si>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</si>
  <si>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</si>
  <si>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</si>
  <si>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</si>
  <si>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</si>
  <si>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</si>
  <si>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</si>
  <si>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</si>
  <si>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</si>
  <si>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</si>
  <si>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</si>
  <si>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</si>
  <si>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</si>
  <si>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</si>
  <si>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</si>
  <si>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</si>
  <si>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</si>
  <si>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</si>
  <si>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</si>
  <si>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</si>
  <si>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</si>
  <si>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</si>
  <si>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</si>
  <si>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</si>
  <si>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</si>
  <si>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</si>
  <si>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</si>
  <si>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</si>
  <si>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</si>
  <si>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</si>
  <si>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</si>
  <si>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</si>
  <si>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</si>
  <si>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</si>
  <si>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</si>
  <si>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</si>
  <si>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</si>
  <si>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</si>
  <si>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</si>
  <si>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</si>
  <si>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</si>
  <si>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</si>
  <si>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</si>
  <si>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</si>
  <si>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</si>
  <si>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</si>
  <si>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</si>
  <si>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</si>
  <si>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</si>
  <si>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</si>
  <si>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</si>
  <si>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</si>
  <si>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</si>
  <si>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</si>
  <si>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</si>
  <si>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</si>
  <si>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</si>
  <si>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</si>
  <si>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</si>
  <si>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</si>
  <si>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</si>
  <si>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</si>
  <si>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</si>
  <si>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</si>
  <si>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</si>
  <si>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</si>
  <si>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</si>
  <si>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</si>
  <si>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</si>
  <si>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</si>
  <si>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</si>
  <si>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</si>
  <si>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</si>
  <si>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</si>
  <si>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</si>
  <si>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</si>
  <si>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</si>
  <si>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</si>
  <si>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</si>
  <si>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</si>
  <si>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</si>
  <si>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</si>
  <si>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</si>
  <si>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</si>
  <si>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</si>
  <si>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</si>
  <si>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</si>
  <si>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</si>
  <si>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</si>
  <si>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</si>
  <si>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</si>
  <si>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</si>
  <si>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</si>
  <si>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</si>
  <si>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</si>
  <si>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</si>
  <si>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</si>
  <si>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</si>
  <si>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</si>
  <si>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</si>
  <si>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</si>
  <si>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</si>
  <si>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</si>
  <si>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</si>
  <si>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</si>
  <si>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</si>
  <si>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</si>
  <si>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</si>
  <si>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</si>
  <si>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</si>
  <si>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</si>
  <si>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</si>
  <si>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</si>
  <si>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</si>
  <si>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</si>
  <si>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</si>
  <si>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</si>
  <si>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</si>
  <si>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</si>
  <si>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</si>
  <si>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</si>
  <si>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</si>
  <si>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</si>
  <si>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</si>
  <si>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</si>
  <si>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</si>
  <si>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</si>
  <si>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</si>
  <si>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</si>
  <si>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</si>
  <si>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</si>
  <si>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</si>
  <si>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</si>
  <si>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</si>
  <si>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</si>
  <si>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</si>
  <si>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</si>
  <si>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</si>
  <si>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</si>
  <si>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</si>
  <si>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</si>
  <si>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</si>
  <si>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</si>
  <si>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</si>
  <si>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</si>
  <si>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</si>
  <si>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</si>
  <si>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</si>
  <si>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</si>
  <si>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</si>
  <si>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</si>
  <si>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</si>
  <si>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</si>
  <si>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</si>
  <si>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</si>
  <si>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</si>
  <si>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</si>
  <si>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</si>
  <si>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</si>
  <si>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</si>
  <si>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</si>
  <si>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</si>
  <si>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</si>
  <si>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</si>
  <si>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</si>
  <si>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</si>
  <si>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</si>
  <si>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</si>
  <si>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</si>
  <si>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</si>
  <si>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</si>
  <si>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</si>
  <si>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</si>
  <si>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</si>
  <si>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</si>
  <si>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</si>
  <si>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</si>
  <si>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</si>
  <si>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</si>
  <si>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</si>
  <si>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</si>
  <si>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</si>
  <si>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</si>
  <si>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</si>
  <si>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</si>
  <si>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</si>
  <si>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</si>
  <si>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</si>
  <si>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</si>
  <si>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</si>
  <si>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</si>
  <si>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</si>
  <si>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</si>
  <si>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</si>
  <si>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</si>
  <si>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</si>
  <si>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</si>
  <si>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</si>
  <si>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</si>
  <si>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</si>
  <si>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</si>
  <si>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</si>
  <si>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</si>
  <si>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</si>
  <si>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</si>
  <si>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</si>
  <si>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</si>
  <si>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</si>
  <si>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</si>
  <si>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</si>
  <si>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</si>
  <si>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</si>
  <si>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</si>
  <si>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</si>
  <si>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</si>
  <si>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</si>
  <si>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</si>
  <si>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</si>
  <si>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</si>
  <si>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</si>
  <si>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</si>
  <si>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</si>
  <si>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</si>
  <si>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</si>
  <si>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</si>
  <si>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</si>
  <si>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</si>
  <si>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</si>
  <si>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</si>
  <si>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</si>
  <si>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</si>
  <si>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</si>
  <si>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</si>
  <si>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</si>
  <si>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</si>
  <si>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</si>
  <si>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</si>
  <si>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</si>
  <si>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</si>
  <si>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</si>
  <si>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</si>
  <si>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</si>
  <si>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</si>
  <si>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</si>
  <si>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</si>
  <si>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</si>
  <si>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</si>
  <si>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</si>
  <si>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</si>
  <si>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</si>
  <si>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</si>
  <si>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</si>
  <si>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</si>
  <si>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</si>
  <si>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</si>
  <si>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</si>
  <si>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</si>
  <si>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</si>
  <si>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</si>
  <si>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</si>
  <si>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</si>
  <si>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</si>
  <si>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</si>
  <si>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</si>
  <si>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</si>
  <si>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</si>
  <si>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</si>
  <si>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</si>
  <si>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</si>
  <si>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</si>
  <si>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</si>
  <si>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</si>
  <si>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</si>
  <si>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</si>
  <si>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</si>
  <si>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</si>
  <si>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</si>
  <si>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</si>
  <si>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</si>
  <si>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</si>
  <si>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</si>
  <si>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</si>
  <si>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</si>
  <si>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</si>
  <si>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</si>
  <si>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</si>
  <si>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</si>
  <si>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</si>
  <si>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</si>
  <si>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</si>
  <si>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</si>
  <si>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</si>
  <si>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</si>
  <si>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</si>
  <si>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</si>
  <si>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</si>
  <si>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</si>
  <si>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</si>
  <si>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</si>
  <si>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</si>
  <si>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</si>
  <si>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</si>
  <si>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</si>
  <si>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</si>
  <si>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</si>
  <si>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</si>
  <si>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</si>
  <si>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</si>
  <si>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</si>
  <si>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</si>
  <si>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</si>
  <si>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</si>
  <si>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</si>
  <si>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</si>
  <si>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</si>
  <si>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</si>
  <si>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</si>
  <si>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</si>
  <si>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</si>
  <si>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</si>
  <si>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</si>
  <si>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</si>
  <si>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</si>
  <si>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</si>
  <si>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</si>
  <si>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</si>
  <si>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</si>
  <si>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</si>
  <si>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</si>
  <si>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</si>
  <si>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</si>
  <si>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</si>
  <si>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</si>
  <si>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</si>
  <si>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</si>
  <si>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</si>
  <si>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</si>
  <si>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</si>
  <si>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</si>
  <si>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</si>
  <si>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</si>
  <si>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</si>
  <si>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</si>
  <si>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</si>
  <si>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</si>
  <si>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</si>
  <si>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</si>
  <si>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</si>
  <si>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</si>
  <si>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</si>
  <si>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</si>
  <si>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</si>
  <si>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</si>
  <si>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</si>
  <si>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</si>
  <si>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</si>
  <si>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</si>
  <si>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</si>
  <si>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</si>
  <si>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</si>
  <si>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</si>
  <si>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</si>
  <si>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</si>
  <si>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</si>
  <si>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</si>
  <si>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</si>
  <si>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</si>
  <si>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</si>
  <si>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</si>
  <si>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</si>
  <si>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</si>
  <si>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</si>
  <si>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</si>
  <si>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</si>
  <si>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</si>
  <si>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</si>
  <si>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</si>
  <si>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</si>
  <si>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</si>
  <si>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</si>
  <si>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</si>
  <si>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</si>
  <si>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</si>
  <si>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</si>
  <si>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</si>
  <si>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</si>
  <si>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</si>
  <si>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</si>
  <si>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</si>
  <si>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</si>
  <si>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</si>
  <si>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</si>
  <si>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</si>
  <si>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</si>
  <si>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</si>
  <si>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</si>
  <si>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</si>
  <si>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</si>
  <si>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</si>
  <si>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</si>
  <si>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</si>
  <si>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</si>
  <si>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</si>
  <si>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</si>
  <si>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</si>
  <si>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</si>
  <si>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</si>
  <si>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</si>
  <si>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</si>
  <si>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</si>
  <si>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</si>
  <si>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</si>
  <si>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</si>
  <si>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</si>
  <si>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</si>
  <si>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</si>
  <si>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</si>
  <si>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</si>
  <si>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</si>
  <si>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</si>
  <si>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</si>
  <si>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</si>
  <si>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</si>
  <si>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</si>
  <si>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</si>
  <si>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</si>
  <si>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</si>
  <si>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</si>
  <si>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</si>
  <si>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</si>
  <si>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</si>
  <si>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</si>
  <si>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</si>
  <si>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</si>
  <si>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</si>
  <si>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</si>
  <si>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</si>
  <si>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</si>
  <si>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</si>
  <si>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</si>
  <si>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</si>
  <si>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</si>
  <si>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</si>
  <si>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</si>
  <si>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</si>
  <si>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</si>
  <si>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</si>
  <si>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</si>
  <si>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</si>
  <si>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</si>
  <si>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</si>
  <si>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</si>
  <si>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</si>
  <si>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</si>
  <si>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</si>
  <si>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</si>
  <si>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</si>
  <si>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</si>
  <si>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</si>
  <si>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</si>
  <si>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</si>
  <si>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</si>
  <si>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</si>
  <si>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</si>
  <si>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</si>
  <si>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</si>
  <si>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</si>
  <si>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</si>
  <si>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</si>
  <si>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</si>
  <si>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</si>
  <si>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</si>
  <si>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</si>
  <si>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</si>
  <si>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</si>
  <si>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</si>
  <si>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</si>
  <si>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</si>
  <si>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</si>
  <si>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</si>
  <si>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</si>
  <si>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</si>
  <si>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</si>
  <si>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</si>
  <si>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</si>
  <si>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</si>
  <si>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</si>
  <si>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</si>
  <si>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</si>
  <si>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</si>
  <si>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</si>
  <si>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</si>
  <si>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</si>
  <si>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</si>
  <si>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</si>
  <si>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</si>
  <si>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</si>
  <si>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</si>
  <si>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</si>
  <si>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</si>
  <si>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</si>
  <si>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</si>
  <si>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</si>
  <si>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</si>
  <si>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</si>
  <si>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</si>
  <si>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</si>
  <si>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</si>
  <si>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</si>
  <si>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</si>
  <si>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</si>
  <si>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</si>
  <si>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</si>
  <si>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</si>
  <si>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</si>
  <si>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</si>
  <si>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</si>
  <si>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</si>
  <si>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</si>
  <si>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</si>
  <si>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</si>
  <si>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</si>
  <si>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</si>
  <si>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</si>
  <si>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</si>
  <si>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</si>
  <si>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</si>
  <si>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</si>
  <si>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</si>
  <si>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</si>
  <si>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</si>
  <si>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</si>
  <si>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</si>
  <si>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</si>
  <si>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</si>
  <si>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</si>
  <si>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</si>
  <si>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</si>
  <si>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</si>
  <si>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</si>
  <si>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</si>
  <si>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</si>
  <si>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</si>
  <si>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</si>
  <si>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</si>
  <si>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</si>
  <si>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</si>
  <si>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</si>
  <si>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</si>
  <si>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</si>
  <si>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</si>
  <si>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</si>
  <si>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</si>
  <si>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</si>
  <si>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</si>
  <si>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</si>
  <si>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</si>
  <si>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</si>
  <si>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</si>
  <si>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</si>
  <si>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</si>
  <si>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</si>
  <si>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</si>
  <si>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</si>
  <si>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</si>
  <si>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</si>
  <si>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</si>
  <si>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</si>
  <si>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</si>
  <si>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</si>
  <si>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</si>
  <si>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</si>
  <si>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</si>
  <si>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</si>
  <si>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</si>
  <si>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</si>
  <si>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</si>
  <si>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</si>
  <si>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</si>
  <si>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</si>
  <si>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</si>
  <si>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</si>
  <si>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</si>
  <si>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</si>
  <si>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</si>
  <si>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</si>
  <si>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</si>
  <si>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</si>
  <si>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</si>
  <si>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</si>
  <si>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</si>
  <si>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</si>
  <si>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</si>
  <si>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</si>
  <si>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</si>
  <si>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</si>
  <si>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</si>
  <si>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</si>
  <si>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</si>
  <si>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</si>
  <si>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</si>
  <si>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</si>
  <si>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</si>
  <si>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</si>
  <si>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</si>
  <si>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</si>
  <si>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</si>
  <si>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</si>
  <si>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</si>
  <si>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</si>
  <si>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</si>
  <si>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</si>
  <si>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</si>
  <si>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</si>
  <si>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</si>
  <si>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</si>
  <si>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</si>
  <si>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</si>
  <si>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</si>
  <si>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</si>
  <si>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</si>
  <si>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</si>
  <si>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</si>
  <si>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</si>
  <si>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</si>
  <si>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</si>
  <si>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</si>
  <si>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</si>
  <si>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</si>
  <si>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</si>
  <si>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</si>
  <si>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</si>
  <si>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</si>
  <si>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</si>
  <si>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</si>
  <si>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</si>
  <si>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</si>
  <si>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</si>
  <si>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</si>
  <si>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</si>
  <si>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</si>
  <si>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</si>
  <si>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</si>
  <si>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</si>
  <si>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</si>
  <si>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</si>
  <si>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</si>
  <si>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</si>
  <si>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</si>
  <si>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</si>
  <si>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</si>
  <si>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</si>
  <si>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</si>
  <si>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</si>
  <si>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</si>
  <si>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</si>
  <si>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</si>
  <si>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</si>
  <si>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</si>
  <si>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</si>
  <si>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</si>
  <si>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</si>
  <si>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</si>
  <si>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</si>
  <si>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</si>
  <si>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</si>
  <si>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</si>
  <si>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</si>
  <si>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</si>
  <si>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</si>
  <si>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</si>
  <si>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</si>
  <si>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</si>
  <si>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</si>
  <si>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</si>
  <si>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</si>
  <si>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</si>
  <si>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</si>
  <si>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</si>
  <si>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</si>
  <si>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</si>
  <si>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</si>
  <si>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</si>
  <si>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</si>
  <si>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</si>
  <si>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</si>
  <si>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</si>
  <si>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</si>
  <si>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</si>
  <si>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</si>
  <si>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</si>
  <si>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</si>
  <si>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</si>
  <si>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</si>
  <si>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</si>
  <si>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</si>
  <si>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</si>
  <si>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</si>
  <si>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</si>
  <si>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</si>
  <si>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</si>
  <si>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</si>
  <si>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</si>
  <si>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</si>
  <si>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</si>
  <si>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</si>
  <si>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</si>
  <si>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</si>
  <si>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</si>
  <si>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</si>
  <si>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</si>
  <si>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</si>
  <si>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</si>
  <si>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</si>
  <si>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</si>
  <si>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</si>
  <si>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</si>
  <si>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</si>
  <si>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</si>
  <si>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</si>
  <si>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</si>
  <si>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</si>
  <si>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</si>
  <si>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</si>
  <si>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</si>
  <si>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</si>
  <si>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</si>
  <si>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</si>
  <si>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</si>
  <si>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</si>
  <si>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</si>
  <si>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</si>
  <si>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</si>
  <si>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</si>
  <si>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</si>
  <si>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</si>
  <si>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</si>
  <si>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</si>
  <si>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</si>
  <si>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</si>
  <si>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</si>
  <si>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</si>
  <si>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</si>
  <si>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</si>
  <si>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</si>
  <si>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</si>
  <si>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</si>
  <si>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</si>
  <si>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</si>
  <si>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</si>
  <si>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</si>
  <si>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</si>
  <si>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</si>
  <si>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</si>
  <si>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</si>
  <si>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</si>
  <si>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</si>
  <si>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</si>
  <si>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</si>
  <si>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</si>
  <si>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</si>
  <si>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</si>
  <si>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</si>
  <si>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</si>
  <si>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</si>
  <si>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</si>
  <si>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</si>
  <si>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</si>
  <si>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</si>
  <si>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</si>
  <si>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</si>
  <si>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</si>
  <si>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</si>
  <si>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</si>
  <si>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</si>
  <si>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</si>
  <si>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</si>
  <si>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</si>
  <si>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</si>
  <si>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</si>
  <si>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</si>
  <si>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</si>
  <si>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</si>
  <si>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</si>
  <si>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</si>
  <si>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</si>
  <si>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</si>
  <si>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</si>
  <si>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</si>
  <si>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</si>
  <si>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</si>
  <si>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</si>
  <si>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</si>
  <si>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</si>
  <si>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</si>
  <si>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</si>
  <si>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</si>
  <si>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</si>
  <si>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</si>
  <si>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</si>
  <si>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</si>
  <si>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</si>
  <si>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</si>
  <si>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</si>
  <si>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</si>
  <si>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</si>
  <si>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</si>
  <si>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</si>
  <si>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</si>
  <si>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</si>
  <si>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</si>
  <si>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</si>
  <si>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</si>
  <si>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</si>
  <si>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</si>
  <si>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</si>
  <si>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</si>
  <si>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</si>
  <si>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</si>
  <si>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</si>
  <si>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</si>
  <si>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</si>
  <si>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</si>
  <si>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</si>
  <si>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</si>
  <si>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</si>
  <si>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</si>
  <si>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</si>
  <si>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</si>
  <si>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</si>
  <si>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</si>
  <si>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</si>
  <si>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</si>
  <si>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</si>
  <si>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</si>
  <si>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</si>
  <si>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</si>
  <si>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</si>
  <si>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</si>
  <si>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</si>
  <si>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</si>
  <si>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</si>
  <si>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</si>
  <si>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</si>
  <si>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</si>
  <si>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</si>
  <si>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</si>
  <si>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</si>
  <si>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</si>
  <si>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</si>
  <si>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</si>
  <si>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</si>
  <si>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</si>
  <si>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</si>
  <si>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</si>
  <si>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</si>
  <si>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</si>
  <si>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</si>
  <si>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</si>
  <si>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</si>
  <si>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</si>
  <si>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</si>
  <si>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</si>
  <si>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</si>
  <si>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</si>
  <si>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</si>
  <si>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</si>
  <si>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</si>
  <si>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</si>
  <si>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</si>
  <si>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</si>
  <si>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</si>
  <si>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</si>
  <si>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</si>
  <si>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</si>
  <si>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</si>
  <si>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</si>
  <si>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</si>
  <si>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</si>
  <si>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</si>
  <si>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</si>
  <si>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</si>
  <si>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</si>
  <si>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</si>
  <si>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</si>
  <si>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</si>
  <si>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</si>
  <si>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</si>
  <si>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</si>
  <si>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</si>
  <si>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</si>
  <si>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</si>
  <si>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</si>
  <si>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</si>
  <si>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</si>
  <si>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</si>
  <si>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</si>
  <si>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</si>
  <si>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</si>
  <si>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</si>
  <si>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</si>
  <si>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</si>
  <si>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</si>
  <si>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</si>
  <si>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</si>
  <si>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</si>
  <si>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</si>
  <si>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</si>
  <si>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</si>
  <si>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</si>
  <si>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</si>
  <si>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</si>
  <si>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</si>
  <si>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</si>
  <si>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</si>
  <si>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</si>
  <si>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</si>
  <si>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</si>
  <si>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</si>
  <si>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</si>
  <si>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</si>
  <si>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</si>
  <si>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</si>
  <si>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</si>
  <si>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</si>
  <si>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</si>
  <si>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</si>
  <si>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</si>
  <si>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</si>
  <si>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</si>
  <si>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</si>
  <si>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</si>
  <si>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</si>
  <si>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</si>
  <si>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</si>
  <si>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</si>
  <si>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</si>
  <si>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</si>
  <si>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</si>
  <si>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</si>
  <si>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</si>
  <si>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</si>
  <si>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</si>
  <si>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</si>
  <si>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</si>
  <si>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</si>
  <si>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</si>
  <si>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</si>
  <si>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</si>
  <si>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</si>
  <si>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</si>
  <si>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</si>
  <si>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</si>
  <si>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</si>
  <si>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</si>
  <si>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</si>
  <si>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</si>
  <si>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</si>
  <si>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</si>
  <si>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</si>
  <si>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</si>
  <si>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</si>
  <si>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</si>
  <si>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</si>
  <si>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</si>
  <si>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</si>
  <si>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</si>
  <si>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</si>
  <si>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</si>
  <si>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</si>
  <si>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</si>
  <si>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</si>
  <si>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</si>
  <si>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</si>
  <si>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</si>
  <si>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</si>
  <si>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</si>
  <si>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</si>
  <si>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</si>
  <si>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</si>
  <si>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</si>
  <si>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</si>
  <si>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</si>
  <si>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</si>
  <si>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</si>
  <si>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</si>
  <si>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</si>
  <si>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</si>
  <si>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</si>
  <si>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</si>
  <si>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</si>
  <si>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</si>
  <si>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</si>
  <si>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</si>
  <si>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</si>
  <si>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</si>
  <si>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</si>
  <si>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</si>
  <si>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</si>
  <si>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</si>
  <si>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</si>
  <si>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</si>
  <si>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</si>
  <si>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</si>
  <si>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</si>
  <si>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</si>
  <si>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</si>
  <si>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</si>
  <si>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</si>
  <si>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</si>
  <si>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</si>
  <si>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</si>
  <si>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</si>
  <si>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</si>
  <si>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</si>
  <si>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</si>
  <si>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</si>
  <si>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</si>
  <si>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</si>
  <si>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</si>
  <si>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</si>
  <si>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</si>
  <si>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</si>
  <si>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</si>
  <si>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</si>
  <si>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</si>
  <si>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</si>
  <si>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</si>
  <si>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</si>
  <si>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</si>
  <si>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</si>
  <si>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</si>
  <si>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</si>
  <si>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</si>
  <si>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</si>
  <si>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</si>
  <si>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</si>
  <si>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</si>
  <si>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</si>
  <si>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</si>
  <si>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</si>
  <si>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</si>
  <si>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</si>
  <si>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</si>
  <si>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</si>
  <si>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</si>
  <si>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</si>
  <si>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</si>
  <si>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</si>
  <si>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</si>
  <si>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</si>
  <si>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</si>
  <si>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</si>
  <si>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</si>
  <si>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</si>
  <si>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</si>
  <si>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</si>
  <si>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</si>
  <si>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</si>
  <si>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</si>
  <si>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</si>
  <si>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</si>
  <si>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</si>
  <si>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</si>
  <si>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</si>
  <si>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</si>
  <si>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</si>
  <si>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</si>
  <si>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</si>
  <si>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</si>
  <si>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</si>
  <si>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</si>
  <si>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</si>
  <si>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</si>
  <si>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</si>
  <si>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TECHNICAL_SHORT</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</si>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</sst>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4"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5" fillId="0" borderId="0" xfId="0" applyFont="1" applyAlignment="1">
      <alignment vertical="center"/>
    </xf>
    <xf numFmtId="0" fontId="60"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7" dataDxfId="1796">
  <autoFilter ref="A8:AC20" xr:uid="{EF99425A-BF7C-494D-843B-A436A28F1D50}"/>
  <tableColumns count="29">
    <tableColumn id="26" xr3:uid="{F6E0102F-6A62-4676-8743-12C78DFD5AAE}" name="ID" dataDxfId="1794" totalsRowDxfId="1795"/>
    <tableColumn id="34" xr3:uid="{C5C184C6-181D-45CF-A63D-7AEDCADFA43B}" name="Donnée (Niveau 1)" dataDxfId="1792" totalsRowDxfId="1793"/>
    <tableColumn id="1" xr3:uid="{48BA0677-2A51-4516-901D-245A32C9EF11}" name="Donnée (Niveau 2)" dataDxfId="1790" totalsRowDxfId="1791"/>
    <tableColumn id="2" xr3:uid="{22B866D0-1B5E-4581-93E5-86229BC69C02}" name="Donnée (Niveau 3)" dataDxfId="1788" totalsRowDxfId="1789"/>
    <tableColumn id="3" xr3:uid="{888BC815-3A76-4EEA-B68B-9A9CFFA21AC6}" name="Donnée (Niveau 4)" dataDxfId="1786" totalsRowDxfId="1787"/>
    <tableColumn id="4" xr3:uid="{A1D31B95-E51B-44D1-A7C2-8E42F9D33E13}" name="Donnée (Niveau 5)" dataDxfId="1784" totalsRowDxfId="1785"/>
    <tableColumn id="5" xr3:uid="{EA6D57DD-52EF-4D70-B539-0505DC6517EC}" name="Donnée (Niveau 6)" dataDxfId="1782" totalsRowDxfId="1783"/>
    <tableColumn id="6" xr3:uid="{3FE552E2-2FEF-4E1A-B5DE-F4C21C13A296}" name="Description" dataDxfId="1780" totalsRowDxfId="1781"/>
    <tableColumn id="14" xr3:uid="{BE5AEDCA-1CC5-4938-964E-9C68E6A07DC7}" name="Exemples" dataDxfId="1778" totalsRowDxfId="1779"/>
    <tableColumn id="13" xr3:uid="{ED5FE47C-9997-4511-9856-83AF83A90171}" name="Fichier XSD" dataDxfId="1776" totalsRowDxfId="1777"/>
    <tableColumn id="32" xr3:uid="{5C8C2495-D269-4E47-88B5-00584EF6B484}" name="Balise EMSI" dataDxfId="1774" totalsRowDxfId="1775"/>
    <tableColumn id="21" xr3:uid="{D8470834-C8F8-4F70-9302-7A4C602B72E6}" name="Balise" dataDxfId="1772" totalsRowDxfId="1773"/>
    <tableColumn id="8" xr3:uid="{D4E41060-B282-4AE5-8C87-3716CFB70625}" name="Nantes - balise" dataDxfId="1770" totalsRowDxfId="1771"/>
    <tableColumn id="15" xr3:uid="{BB0E9A10-45CE-44DE-802C-D3A58D081A2F}" name="Nantes - description" dataDxfId="1768" totalsRowDxfId="1769"/>
    <tableColumn id="18" xr3:uid="{8FE17C2A-E229-4B7F-B204-F356EEB4AE45}" name="GT399" dataDxfId="1766" totalsRowDxfId="1767"/>
    <tableColumn id="9" xr3:uid="{4C9E2B92-3A78-454F-B9FF-8B97A2EAE3ED}" name="GT399 description" dataDxfId="1764" totalsRowDxfId="1765"/>
    <tableColumn id="10" xr3:uid="{CCF33634-CF25-46BD-8DE3-12B24D24D5F8}" name="Priorisation" dataDxfId="1762" totalsRowDxfId="1763"/>
    <tableColumn id="11" xr3:uid="{85B3828E-8687-4AA3-88CE-D610FCBDCFDE}" name="Cardinalité" dataDxfId="1760" totalsRowDxfId="1761"/>
    <tableColumn id="27" xr3:uid="{CF8F2F83-80E1-4F34-8CA4-101022C31379}" name="Objet" dataDxfId="1758" totalsRowDxfId="1759"/>
    <tableColumn id="12" xr3:uid="{9491E93A-73C3-4214-8227-2A99EABCA3C1}" name="Format (ou type)" dataDxfId="1756" totalsRowDxfId="1757"/>
    <tableColumn id="31" xr3:uid="{97801A1D-505C-4F61-ACF5-6EE844F5E23A}" name="Détails de format" dataDxfId="1754" totalsRowDxfId="1755"/>
    <tableColumn id="36" xr3:uid="{62248724-3AC6-48C6-B62F-D3C050A5A08F}" name="15-18" dataDxfId="1752" totalsRowDxfId="1753"/>
    <tableColumn id="35" xr3:uid="{2A6F94A4-B86B-4A8C-8862-6337DBF190B2}" name="15-15" dataDxfId="1750" totalsRowDxfId="1751"/>
    <tableColumn id="37" xr3:uid="{01782744-2942-D140-994A-3D343B0E0342}" name="CUT" dataDxfId="1748" totalsRowDxfId="1749"/>
    <tableColumn id="19" xr3:uid="{B112D546-E236-4723-880E-6D39731D2093}" name="Commentaire Hub Santé" dataDxfId="1746" totalsRowDxfId="1747"/>
    <tableColumn id="16" xr3:uid="{E6CB6828-8B65-4F12-95B0-B9304BA135D8}" name="Commentaire Philippe Dreyfus" dataDxfId="1744" totalsRowDxfId="1745"/>
    <tableColumn id="33" xr3:uid="{9AEA7D2D-C467-4E16-9414-C9877028EA11}" name="Commentaire FBE" dataDxfId="1742" totalsRowDxfId="1743"/>
    <tableColumn id="17" xr3:uid="{ACE48C56-220E-4341-8BEC-04B45FF1F728}" name="Commentaire Yann Penverne" dataDxfId="1740" totalsRowDxfId="1741"/>
    <tableColumn id="20" xr3:uid="{A0AF1313-269D-4060-8F91-417D2F081DEB}" name="NexSIS" dataDxfId="1738" totalsRowDxfId="17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8" dataDxfId="1717" totalsRowDxfId="1716">
  <autoFilter ref="A8:AC14" xr:uid="{EF99425A-BF7C-494D-843B-A436A28F1D50}"/>
  <tableColumns count="29">
    <tableColumn id="26" xr3:uid="{D5B2518C-6D8E-6147-8C4F-B866728B3834}" name="ID" dataDxfId="1714" totalsRowDxfId="1715"/>
    <tableColumn id="34" xr3:uid="{87148819-B7A5-7947-82EE-7CD825960AED}" name="Donnée (Niveau 1)" dataDxfId="1712" totalsRowDxfId="1713"/>
    <tableColumn id="1" xr3:uid="{D13C8DA4-A6E7-6647-83BF-735A36445504}" name="Donnée (Niveau 2)" dataDxfId="1710" totalsRowDxfId="1711"/>
    <tableColumn id="2" xr3:uid="{9844E3D8-484C-674F-A6FE-C5E74C0BECD7}" name="Donnée (Niveau 3)" dataDxfId="1708" totalsRowDxfId="1709"/>
    <tableColumn id="3" xr3:uid="{EDEAC3BB-E6E5-6D4A-81D4-0D53BDE32BE7}" name="Donnée (Niveau 4)" dataDxfId="1706" totalsRowDxfId="1707"/>
    <tableColumn id="4" xr3:uid="{02D62420-0C0A-4A42-BF62-D538EE277DA2}" name="Donnée (Niveau 5)" dataDxfId="1704" totalsRowDxfId="1705"/>
    <tableColumn id="5" xr3:uid="{AEDF2332-EB8E-3F47-A30F-62F4B295DC6E}" name="Donnée (Niveau 6)" dataDxfId="1702" totalsRowDxfId="1703"/>
    <tableColumn id="6" xr3:uid="{6B82679A-C79E-B942-87C2-2A9AC62DFE61}" name="Description" dataDxfId="1700" totalsRowDxfId="1701"/>
    <tableColumn id="14" xr3:uid="{64EB0DE7-7110-B649-B47F-39D14AB54769}" name="Exemples" dataDxfId="1698" totalsRowDxfId="1699"/>
    <tableColumn id="21" xr3:uid="{C7789C87-5B0F-9240-95BB-36A6DBBF16F7}" name="Balise" dataDxfId="1696" totalsRowDxfId="1697"/>
    <tableColumn id="8" xr3:uid="{56A311D2-6944-B44A-BA90-1B44FB783B25}" name="Nantes - balise" dataDxfId="1694" totalsRowDxfId="1695"/>
    <tableColumn id="15" xr3:uid="{CC481BC4-1ACF-7849-B03D-7121652EE416}" name="Nantes - description" dataDxfId="1692" totalsRowDxfId="1693"/>
    <tableColumn id="18" xr3:uid="{DA3EC825-B94E-6142-B1D1-58F763F6812E}" name="GT399" dataDxfId="1690" totalsRowDxfId="1691"/>
    <tableColumn id="9" xr3:uid="{A60F6B9F-CF7A-6F48-A3FD-7FC591506696}" name="GT399 description" dataDxfId="1688" totalsRowDxfId="1689"/>
    <tableColumn id="10" xr3:uid="{F183E99A-8936-D242-9E2F-7DF202579449}" name="Priorisation" dataDxfId="1686" totalsRowDxfId="1687"/>
    <tableColumn id="11" xr3:uid="{0C55DBEB-B030-EB40-8778-44C43E402B7D}" name="Cardinalité" dataDxfId="1684" totalsRowDxfId="1685"/>
    <tableColumn id="27" xr3:uid="{3EA0014F-1F9E-3346-86AA-D19E79E32F71}" name="Objet" dataDxfId="1682" totalsRowDxfId="1683"/>
    <tableColumn id="12" xr3:uid="{A3CD3B4C-97D3-9741-9A73-087C7A9F8936}" name="Format (ou type)" dataDxfId="1680" totalsRowDxfId="1681"/>
    <tableColumn id="37" xr3:uid="{3FE45E5F-AD1E-7B48-BE25-BC7327DD16EC}" name="Nomenclature/ énumération" dataDxfId="1678" totalsRowDxfId="1679"/>
    <tableColumn id="31" xr3:uid="{9CB46CA4-597C-5148-8480-F8796E3C5AFD}" name="Détails de format" dataDxfId="1676" totalsRowDxfId="1677"/>
    <tableColumn id="36" xr3:uid="{97A47004-218F-7749-B82B-5B2AEE40A23C}" name="15-18" dataDxfId="1674" totalsRowDxfId="1675"/>
    <tableColumn id="35" xr3:uid="{544CEA0F-DCB5-C64C-9CDE-A40F1906888F}" name="15-15" dataDxfId="1672" totalsRowDxfId="1673"/>
    <tableColumn id="39" xr3:uid="{6DB8C4C4-E592-DA4D-B502-CA1F3A98FF18}" name="CUT" dataDxfId="1670" totalsRowDxfId="1671"/>
    <tableColumn id="19" xr3:uid="{F48E57B7-0080-CD4F-8CC0-D9866BEEABEE}" name="Commentaire Hub Santé" dataDxfId="1668" totalsRowDxfId="1669"/>
    <tableColumn id="16" xr3:uid="{93611743-80E2-3A49-9F47-6E81E63C36BC}" name="Commentaire Philippe Dreyfus" dataDxfId="1666" totalsRowDxfId="1667"/>
    <tableColumn id="33" xr3:uid="{E8582012-E1AA-5C48-84F3-81E85831EA3D}" name="Commentaire FBE" dataDxfId="1664" totalsRowDxfId="1665"/>
    <tableColumn id="17" xr3:uid="{10CD9342-79AA-B840-BD59-F6A02345EC01}" name="Commentaire Yann Penverne" dataDxfId="1662" totalsRowDxfId="1663"/>
    <tableColumn id="20" xr3:uid="{36DD8A92-EC42-2849-A047-5EE0AABF1132}" name="NexSIS" dataDxfId="1660" totalsRowDxfId="1661"/>
    <tableColumn id="22" xr3:uid="{055A2D99-D525-3349-A349-779652E6F495}" name="Métier" dataDxfId="1658" totalsRowDxfId="16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4" dataDxfId="1383" totalsRowDxfId="1382">
  <autoFilter ref="A11:AD191" xr:uid="{EF99425A-BF7C-494D-843B-A436A28F1D50}"/>
  <tableColumns count="30">
    <tableColumn id="26" xr3:uid="{ABF5D23D-E9BE-447B-A48E-850A8FE050AB}" name="ID" dataDxfId="1380" totalsRowDxfId="1381"/>
    <tableColumn id="34" xr3:uid="{C603A664-BB7C-4E81-81F5-9AC771B920CE}" name="Donnée (Niveau 1)" dataDxfId="1378" totalsRowDxfId="1379"/>
    <tableColumn id="1" xr3:uid="{985EC22A-699F-4D1C-A0FF-90DCFB6591AE}" name="Donnée (Niveau 2)" dataDxfId="1376" totalsRowDxfId="1377"/>
    <tableColumn id="2" xr3:uid="{9726EFFF-17E9-4567-9D61-3FDED4A1439C}" name="Donnée (Niveau 3)" dataDxfId="1374" totalsRowDxfId="1375"/>
    <tableColumn id="3" xr3:uid="{DC2A9A2B-BD09-4CA3-892C-4DE6298A5712}" name="Donnée (Niveau 4)" dataDxfId="1372" totalsRowDxfId="1373"/>
    <tableColumn id="4" xr3:uid="{B78C276D-8762-4642-9D7D-502A3706006F}" name="Donnée (Niveau 5)" dataDxfId="1370" totalsRowDxfId="1371"/>
    <tableColumn id="5" xr3:uid="{E754A894-2972-4273-B6DD-CF0D8D93573D}" name="Donnée (Niveau 6)" dataDxfId="1368" totalsRowDxfId="1369"/>
    <tableColumn id="6" xr3:uid="{24AAC4C6-656F-44C0-87E7-A586457237B4}" name="Description" dataDxfId="1366" totalsRowDxfId="1367"/>
    <tableColumn id="14" xr3:uid="{5B142435-1C90-4234-8FB8-74C6ED9A57EB}" name="Exemples" dataDxfId="1364" totalsRowDxfId="1365"/>
    <tableColumn id="7" xr3:uid="{23939F30-951A-4F60-A1C3-04B73AEA5803}" name="Balise NexSIS" dataDxfId="1362" totalsRowDxfId="1363"/>
    <tableColumn id="21" xr3:uid="{DC207162-20F5-49F1-888F-349E9D3CC392}" name="Nouvelle balise" dataDxfId="1360" totalsRowDxfId="1361"/>
    <tableColumn id="8" xr3:uid="{7556FAA0-1801-4DD7-900A-EE18363D5E82}" name="Nantes - balise" dataDxfId="1358" totalsRowDxfId="1359"/>
    <tableColumn id="15" xr3:uid="{5FB127EE-7452-472C-AB5F-3281FCE1AA29}" name="Nantes - description" dataDxfId="1356" totalsRowDxfId="1357"/>
    <tableColumn id="18" xr3:uid="{B55CBC10-E0E1-44C1-8A07-61AE2E43D1CB}" name="GT399" dataDxfId="1354" totalsRowDxfId="1355"/>
    <tableColumn id="9" xr3:uid="{ED8CCBEC-AE8D-4416-B493-B3C4C06F7DE9}" name="GT399 description" dataDxfId="1352" totalsRowDxfId="1353"/>
    <tableColumn id="10" xr3:uid="{46B3BCFD-A3E1-4528-930E-7787E8879562}" name="Priorisation" dataDxfId="1350" totalsRowDxfId="1351"/>
    <tableColumn id="11" xr3:uid="{ABAA3778-8B61-4076-8B61-44A440D6CD31}" name="Cardinalité" dataDxfId="1348" totalsRowDxfId="1349"/>
    <tableColumn id="27" xr3:uid="{E5276C21-A4EF-4884-B4FB-C3E1823816EB}" name="Objet" dataDxfId="1346" totalsRowDxfId="1347"/>
    <tableColumn id="12" xr3:uid="{5E7CF984-0D2D-4AB5-8857-24FA22847AFC}" name="Format (ou type)" dataDxfId="1344" totalsRowDxfId="1345"/>
    <tableColumn id="37" xr3:uid="{2169D618-3BA4-45CD-952B-3014DC716E45}" name="Nomenclature/ énumération" dataDxfId="1342" totalsRowDxfId="1343"/>
    <tableColumn id="31" xr3:uid="{EC8DCE8F-9583-487D-94F2-441D28009773}" name="Détails de format" dataDxfId="1340" totalsRowDxfId="1341"/>
    <tableColumn id="36" xr3:uid="{2218AE1F-CDAB-423E-B754-D13BA6E01E7D}" name="Exos/RRAMU" dataDxfId="1338" totalsRowDxfId="1339"/>
    <tableColumn id="35" xr3:uid="{CF1EC0D3-4BCA-452A-AF26-36BE082E3351}" name="15-15" dataDxfId="1336" totalsRowDxfId="1337"/>
    <tableColumn id="39" xr3:uid="{4775AE16-DC68-4E34-8344-7B69CEBD7DD8}" name="CUT" dataDxfId="1334" totalsRowDxfId="1335"/>
    <tableColumn id="19" xr3:uid="{8FA91BE2-BC77-4525-BDE0-F6A9933290D7}" name="Commentaire Hub Santé" dataDxfId="1332" totalsRowDxfId="1333"/>
    <tableColumn id="16" xr3:uid="{CFE0C64C-3AF3-4ED4-B261-757CDC0E4BAF}" name="Commentaire Philippe Dreyfus" dataDxfId="1330" totalsRowDxfId="1331"/>
    <tableColumn id="33" xr3:uid="{DEAB7E62-6BC9-459A-9537-0973D7DAD581}" name="Commentaire FBE" dataDxfId="1328" totalsRowDxfId="1329"/>
    <tableColumn id="17" xr3:uid="{29D9B450-9ECA-42F9-BAF0-F3037CEEF915}" name="Commentaire Yann Penverne" dataDxfId="1326" totalsRowDxfId="1327"/>
    <tableColumn id="20" xr3:uid="{DDA0A9DE-8EA2-4BC6-88A9-FC4FC0D98FFE}" name="NexSIS" dataDxfId="1324" totalsRowDxfId="1325"/>
    <tableColumn id="22" xr3:uid="{1E79267D-7033-4469-BFCF-BBE2A69D6108}" name="Métier" dataDxfId="1322" totalsRowDxfId="13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076" dataDxfId="1075" totalsRowDxfId="1074">
  <autoFilter ref="A8:AD209" xr:uid="{EF99425A-BF7C-494D-843B-A436A28F1D50}"/>
  <tableColumns count="30">
    <tableColumn id="26" xr3:uid="{F89F79B0-EC13-4626-8B8B-E72803CF8D7F}" name="ID" dataDxfId="1072" totalsRowDxfId="1073">
      <calculatedColumnFormula>ROW()-8</calculatedColumnFormula>
    </tableColumn>
    <tableColumn id="34" xr3:uid="{82D9E408-6E89-6548-8064-32C2C1C49796}" name="Donnée (Niveau 1)" dataDxfId="1070" totalsRowDxfId="1071"/>
    <tableColumn id="1" xr3:uid="{A4D81CB2-5DBF-46A1-831A-3B0CB8713987}" name="Donnée (Niveau 2)" dataDxfId="1068" totalsRowDxfId="1069"/>
    <tableColumn id="2" xr3:uid="{70FEA672-42A5-4D50-83E3-20F1DC99F826}" name="Donnée (Niveau 3)" dataDxfId="1066" totalsRowDxfId="1067"/>
    <tableColumn id="3" xr3:uid="{E5F546D4-3F7C-49D3-ACAD-5C0AA86EEA72}" name="Donnée (Niveau 4)" dataDxfId="1064" totalsRowDxfId="1065"/>
    <tableColumn id="4" xr3:uid="{C36F63D5-6F86-4068-8553-7E11F2FF2E34}" name="Donnée (Niveau 5)" dataDxfId="1062" totalsRowDxfId="1063"/>
    <tableColumn id="5" xr3:uid="{BCD32C8B-1BF5-4152-A4E3-856EB454D41F}" name="Donnée (Niveau 6)" dataDxfId="1060" totalsRowDxfId="1061"/>
    <tableColumn id="6" xr3:uid="{31AB271A-A79E-4AD6-A425-139013E5C0ED}" name="Description" dataDxfId="1058" totalsRowDxfId="1059"/>
    <tableColumn id="14" xr3:uid="{42356E16-5C2C-47EF-96D9-1439EB52D654}" name="Exemples" dataDxfId="1056" totalsRowDxfId="1057"/>
    <tableColumn id="21" xr3:uid="{A67EAB5D-C889-4A87-AEDD-CB5D507B5224}" name="Balise" dataDxfId="1054" totalsRowDxfId="1055"/>
    <tableColumn id="8" xr3:uid="{142E6E6B-2EEA-41C0-969F-103EB7FEE77B}" name="Nantes - balise" totalsRowFunction="count" dataDxfId="1052" totalsRowDxfId="1053"/>
    <tableColumn id="15" xr3:uid="{4B3C95EC-2C41-42CE-9528-75F02E532B07}" name="Nantes - description" totalsRowFunction="count" dataDxfId="1050" totalsRowDxfId="1051"/>
    <tableColumn id="18" xr3:uid="{DD4C49C8-6EEB-4810-B6DF-F5EA0958E68F}" name="GT399" totalsRowFunction="count" dataDxfId="1048" totalsRowDxfId="1049"/>
    <tableColumn id="9" xr3:uid="{1EF347D1-5F3C-455F-B7CC-0411A0A13BA5}" name="GT399 description" totalsRowFunction="count" dataDxfId="1046" totalsRowDxfId="1047"/>
    <tableColumn id="10" xr3:uid="{A688C13F-43B2-4D38-AB61-5A8FA70F8877}" name="Priorisation" totalsRowFunction="count" dataDxfId="1044" totalsRowDxfId="1045"/>
    <tableColumn id="11" xr3:uid="{740E98DF-4145-4688-96B5-1DB2B4C65860}" name="Cardinalité" dataDxfId="1042" totalsRowDxfId="1043"/>
    <tableColumn id="27" xr3:uid="{5362BDCB-F398-463F-807C-5642BE8139A3}" name="Objet" totalsRowFunction="count" dataDxfId="1040" totalsRowDxfId="1041"/>
    <tableColumn id="12" xr3:uid="{F99D40B9-B75A-4B6D-AD14-A9CC94A67A94}" name="Format (ou type)" dataDxfId="1038" totalsRowDxfId="1039"/>
    <tableColumn id="37" xr3:uid="{C4249FC6-D549-4A35-98D7-D98FEFD604C7}" name="Nomenclature/ énumération" dataDxfId="1036" totalsRowDxfId="1037"/>
    <tableColumn id="31" xr3:uid="{165DCEEB-09D9-4414-9EB1-071322B65527}" name="Détails de format" dataDxfId="1034" totalsRowDxfId="1035"/>
    <tableColumn id="36" xr3:uid="{DFE77849-E589-4C00-A974-5EA32CAC9950}" name="15-18" dataDxfId="1032" totalsRowDxfId="1033"/>
    <tableColumn id="35" xr3:uid="{6F7422E5-A9F0-4CB5-94CC-23CADED3A1EA}" name="15-15" dataDxfId="1030" totalsRowDxfId="1031"/>
    <tableColumn id="24" xr3:uid="{84A6C4F7-D7B2-45A3-94D6-FA4C63F0BF6D}" name="15-MAJ" dataDxfId="1028" totalsRowDxfId="1029"/>
    <tableColumn id="39" xr3:uid="{D123E456-B227-404D-9075-2C12B6D79281}" name="CUT" dataDxfId="1026" totalsRowDxfId="1027"/>
    <tableColumn id="19" xr3:uid="{0E27CA97-E0CC-4707-8A95-C2EB8B822A50}" name="Commentaire Hub Santé" dataDxfId="1024" totalsRowDxfId="1025"/>
    <tableColumn id="16" xr3:uid="{85C90A89-19FA-4640-8DE9-5BC81E29801A}" name="Commentaire Philippe Dreyfus" dataDxfId="1022" totalsRowDxfId="1023"/>
    <tableColumn id="33" xr3:uid="{F9B7E469-F267-4217-89F6-2332B9BE9F00}" name="Commentaire FBE" dataDxfId="1020" totalsRowDxfId="1021"/>
    <tableColumn id="17" xr3:uid="{AF1719C0-5CFC-4F9F-8447-1E16DD154E8D}" name="Commentaire Yann Penverne" dataDxfId="1018" totalsRowDxfId="1019"/>
    <tableColumn id="20" xr3:uid="{A1AC7405-8CAD-4797-ACD3-A6DB9BD4973A}" name="NexSIS" dataDxfId="1016" totalsRowDxfId="1017"/>
    <tableColumn id="22" xr3:uid="{BFD15786-BC47-434A-8C58-1A07EC8D4305}" name="Métier" dataDxfId="1014" totalsRowDxfId="10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98" dataDxfId="897" totalsRowDxfId="896">
  <autoFilter ref="A8:W88" xr:uid="{C92664FE-ED8F-46D7-9DD5-6F2E0861D6FF}"/>
  <tableColumns count="23">
    <tableColumn id="26" xr3:uid="{62D1D962-435E-445C-8176-6AFEE7ABB964}" name="ID" dataDxfId="894" totalsRowDxfId="895"/>
    <tableColumn id="34" xr3:uid="{AF99D652-DA31-487A-8CE3-C43A9D0D0F82}" name="Donnée (Niveau 1)" dataDxfId="892" totalsRowDxfId="893"/>
    <tableColumn id="1" xr3:uid="{26624729-2378-4BE4-AF94-2AD83420E408}" name="Donnée (Niveau 2)" dataDxfId="890" totalsRowDxfId="891"/>
    <tableColumn id="2" xr3:uid="{3DF2C155-D187-4F5C-A2F9-29CA2B2A18CC}" name="Donnée (Niveau 3)" dataDxfId="888" totalsRowDxfId="889"/>
    <tableColumn id="3" xr3:uid="{DD16CD2E-7545-4983-AF64-50A47209731F}" name="Donnée (Niveau 4)" dataDxfId="886" totalsRowDxfId="887"/>
    <tableColumn id="4" xr3:uid="{9201EFE0-C9BD-490F-B6AA-83311B09262F}" name="Donnée (Niveau 5)" dataDxfId="884" totalsRowDxfId="885"/>
    <tableColumn id="5" xr3:uid="{20C32895-212D-4F26-B134-FBDF1FD4ED0E}" name="Donnée (Niveau 6)" dataDxfId="882" totalsRowDxfId="883"/>
    <tableColumn id="6" xr3:uid="{036B2D7E-23E0-4814-B2FB-5C619B25F782}" name="Description" dataDxfId="880" totalsRowDxfId="881"/>
    <tableColumn id="14" xr3:uid="{51A4E1A3-F3DC-4BAD-9F20-81B65F485A0D}" name="Exemples" dataDxfId="878" totalsRowDxfId="879"/>
    <tableColumn id="21" xr3:uid="{C6BE7A8E-F875-441C-BFA9-86D71B9EFF88}" name="Balise" dataDxfId="876" totalsRowDxfId="877"/>
    <tableColumn id="11" xr3:uid="{F10EE65F-1515-4AE2-9211-FD44F3EA5D3E}" name="Cardinalité" dataDxfId="874" totalsRowDxfId="875"/>
    <tableColumn id="27" xr3:uid="{B47DCBC0-7B24-497F-8892-323B08A42011}" name="Objet" dataDxfId="872" totalsRowDxfId="873"/>
    <tableColumn id="12" xr3:uid="{15BDE3A9-E8A9-4EFC-A353-0269A66BC2B2}" name="Format (ou type)" dataDxfId="870" totalsRowDxfId="871"/>
    <tableColumn id="37" xr3:uid="{046163B9-02C2-4347-B7FB-61E0432AAB68}" name="Nomenclature/ énumération" dataDxfId="868" totalsRowDxfId="869"/>
    <tableColumn id="31" xr3:uid="{20E92D64-29A1-4239-93C5-E8F762FFD8DE}" name="Détails de format" dataDxfId="866" totalsRowDxfId="867"/>
    <tableColumn id="36" xr3:uid="{636C128D-46D4-443D-9FB6-645B4E8390EC}" name="15-18" dataDxfId="864" totalsRowDxfId="865"/>
    <tableColumn id="35" xr3:uid="{3C17CD84-5847-4BD3-990E-46197D8D30CE}" name="15-15" dataDxfId="862" totalsRowDxfId="863"/>
    <tableColumn id="39" xr3:uid="{8F5DF9DE-3AC1-4BBF-B05B-904A5EB4D934}" name="CUT" dataDxfId="860" totalsRowDxfId="861"/>
    <tableColumn id="19" xr3:uid="{B90DC3CB-85F4-4D23-8DE4-7B4C05AC2236}" name="Commentaire Hub Santé" dataDxfId="858" totalsRowDxfId="859"/>
    <tableColumn id="16" xr3:uid="{E17F6AB0-4FBD-425F-A071-573AD4BA0F3E}" name="Commentaire Philippe Dreyfus" dataDxfId="856" totalsRowDxfId="857"/>
    <tableColumn id="33" xr3:uid="{7CFA00D6-8048-42E1-B541-BEA178D54E3E}" name="Commentaire FBE" dataDxfId="854" totalsRowDxfId="855"/>
    <tableColumn id="17" xr3:uid="{FC58F8C6-81B4-4955-A593-71BD7E5BDA7A}" name="Commentaire Yann Penverne" dataDxfId="852" totalsRowDxfId="853"/>
    <tableColumn id="22" xr3:uid="{DB0180C0-781E-4165-87A4-8168655417AB}" name="Métier" dataDxfId="850" totalsRowDxfId="8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06" dataDxfId="805" totalsRowDxfId="804">
  <autoFilter ref="A8:X13" xr:uid="{F3595FED-2D23-43E0-82AA-4A679D9E25EC}"/>
  <tableColumns count="24">
    <tableColumn id="26" xr3:uid="{1FA9DD08-C96F-4AE2-8207-3C37C2625ABE}" name="ID" dataDxfId="802" totalsRowDxfId="803"/>
    <tableColumn id="34" xr3:uid="{795EBD09-E696-417D-A399-6AF56CB38FFE}" name="Donnée (Niveau 1)" dataDxfId="800" totalsRowDxfId="801"/>
    <tableColumn id="1" xr3:uid="{5D55C6A7-D3C8-4B4F-962B-D684CC469CD7}" name="Donnée (Niveau 2)" dataDxfId="798" totalsRowDxfId="799"/>
    <tableColumn id="2" xr3:uid="{6064AA15-6125-4E52-A059-BCD0F891AC4D}" name="Donnée (Niveau 3)" dataDxfId="796" totalsRowDxfId="797"/>
    <tableColumn id="3" xr3:uid="{C4094AB5-565D-4563-9A98-4BAC24C8C03F}" name="Donnée (Niveau 4)" dataDxfId="794" totalsRowDxfId="795"/>
    <tableColumn id="4" xr3:uid="{FDFD5534-55B3-462C-A013-1AF4EEFC7A0E}" name="Donnée (Niveau 5)" dataDxfId="792" totalsRowDxfId="793"/>
    <tableColumn id="5" xr3:uid="{4C7DDDEF-FB5D-40CE-A24D-1069A6180C9C}" name="Donnée (Niveau 6)" dataDxfId="790" totalsRowDxfId="791"/>
    <tableColumn id="6" xr3:uid="{BDC8426F-031A-4500-84AD-15FC39F3F6CE}" name="Description" dataDxfId="788" totalsRowDxfId="789"/>
    <tableColumn id="14" xr3:uid="{1BD518AA-08F2-4CB0-853F-ED4258E389B3}" name="Exemples" dataDxfId="786" totalsRowDxfId="787"/>
    <tableColumn id="21" xr3:uid="{773DD795-C5AD-4B15-84FB-8DE01F1F60C4}" name="Balise" dataDxfId="784" totalsRowDxfId="785"/>
    <tableColumn id="11" xr3:uid="{CF28EC3A-4C91-435F-AC27-1982AA8ADD1D}" name="Cardinalité" dataDxfId="782" totalsRowDxfId="783"/>
    <tableColumn id="27" xr3:uid="{A2A017CB-AD8E-44B3-8642-D11115614E70}" name="Objet" dataDxfId="780" totalsRowDxfId="781"/>
    <tableColumn id="12" xr3:uid="{66EFD264-E68A-4187-98CB-316B01B4417B}" name="Format (ou type)" dataDxfId="778" totalsRowDxfId="779"/>
    <tableColumn id="37" xr3:uid="{EE16CD08-1554-426C-9970-EB455A6E91CE}" name="Nomenclature/ énumération" dataDxfId="776" totalsRowDxfId="777"/>
    <tableColumn id="31" xr3:uid="{2C55E942-315D-4196-88AC-22B3956DA9E4}" name="Détails de format" dataDxfId="774" totalsRowDxfId="775"/>
    <tableColumn id="36" xr3:uid="{4457D8CC-EA04-48F7-94E1-5038866A5C40}" name="15-18" dataDxfId="772" totalsRowDxfId="773"/>
    <tableColumn id="35" xr3:uid="{DE6F3E1D-4E7D-4614-B0F4-FBCC8B26E17F}" name="15-15" dataDxfId="770" totalsRowDxfId="771"/>
    <tableColumn id="39" xr3:uid="{ED0D760B-A01B-4FCE-968A-DF8FB318720F}" name="CUT" dataDxfId="768" totalsRowDxfId="769"/>
    <tableColumn id="19" xr3:uid="{13987337-997C-423C-8C6C-CD2A636B3191}" name="Commentaire Hub Santé" dataDxfId="766" totalsRowDxfId="767"/>
    <tableColumn id="16" xr3:uid="{2E666105-7978-4AB4-BD35-48C364391E38}" name="Commentaire Philippe Dreyfus" dataDxfId="764" totalsRowDxfId="765"/>
    <tableColumn id="33" xr3:uid="{59ED82FB-9F32-4B0C-92AF-B11030B269C4}" name="Commentaire FBE" dataDxfId="762" totalsRowDxfId="763"/>
    <tableColumn id="17" xr3:uid="{FF32A60F-0401-427C-85E9-AF6C668D67E5}" name="Commentaire Yann Penverne" dataDxfId="760" totalsRowDxfId="761"/>
    <tableColumn id="20" xr3:uid="{4C3C4242-9715-4D3F-8678-E2DF7E298B48}" name="NexSIS" dataDxfId="758" totalsRowDxfId="759"/>
    <tableColumn id="22" xr3:uid="{89A21B40-369F-479D-8124-13571B8DC460}" name="Métier" dataDxfId="756" totalsRowDxfId="7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49" dataDxfId="648" totalsRowDxfId="647">
  <autoFilter ref="A8:W61" xr:uid="{C92664FE-ED8F-46D7-9DD5-6F2E0861D6FF}"/>
  <tableColumns count="23">
    <tableColumn id="26" xr3:uid="{3D95D60D-4749-4205-B5A3-C40BC9083DDF}" name="ID" dataDxfId="645" totalsRowDxfId="646"/>
    <tableColumn id="34" xr3:uid="{F55F9431-FBCC-4C37-BC99-DDE204E6AD66}" name="Donnée (Niveau 1)" dataDxfId="643" totalsRowDxfId="644"/>
    <tableColumn id="1" xr3:uid="{7BDE9DBC-8BFF-4962-94C8-303215EF6651}" name="Donnée (Niveau 2)" dataDxfId="641" totalsRowDxfId="642"/>
    <tableColumn id="2" xr3:uid="{D40563B8-DCFF-4581-97D6-3BC1A593C4AB}" name="Donnée (Niveau 3)" dataDxfId="639" totalsRowDxfId="640"/>
    <tableColumn id="3" xr3:uid="{25A7848B-AF8E-4993-88F6-92216A238470}" name="Donnée (Niveau 4)" dataDxfId="637" totalsRowDxfId="638"/>
    <tableColumn id="4" xr3:uid="{AA50B053-891E-46D9-A92A-0E26EF075B7E}" name="Donnée (Niveau 5)" dataDxfId="635" totalsRowDxfId="636"/>
    <tableColumn id="5" xr3:uid="{58A3E3FB-40F5-40E2-96F6-8C1C4AF04759}" name="Donnée (Niveau 6)" dataDxfId="633" totalsRowDxfId="634"/>
    <tableColumn id="6" xr3:uid="{C62E45BF-811F-42E7-AB88-572B417F6150}" name="Description" dataDxfId="631" totalsRowDxfId="632"/>
    <tableColumn id="14" xr3:uid="{F9F87B89-8446-4459-82BE-4CC3FDAE3D24}" name="Exemples" dataDxfId="629" totalsRowDxfId="630"/>
    <tableColumn id="21" xr3:uid="{48DE3666-C566-4CAB-B0A7-07A3209B6595}" name="Balise" dataDxfId="627" totalsRowDxfId="628"/>
    <tableColumn id="11" xr3:uid="{FD69FEBC-E70D-44C5-AD2D-C6CC2D1C0D06}" name="Cardinalité" dataDxfId="625" totalsRowDxfId="626"/>
    <tableColumn id="27" xr3:uid="{B5A842FA-9CEA-4996-A030-5CA520DDD42D}" name="Objet" dataDxfId="623" totalsRowDxfId="624"/>
    <tableColumn id="12" xr3:uid="{A04D9211-F25C-4418-9545-A6F2966A3528}" name="Format (ou type)" dataDxfId="621" totalsRowDxfId="622"/>
    <tableColumn id="37" xr3:uid="{4AA2533B-7EE3-47E8-A3C9-3721487911B2}" name="Nomenclature/ énumération" dataDxfId="619" totalsRowDxfId="620"/>
    <tableColumn id="31" xr3:uid="{5F33B9AF-8F57-40C0-B58A-2900055019D0}" name="Détails de format" dataDxfId="617" totalsRowDxfId="618"/>
    <tableColumn id="36" xr3:uid="{4350E4CE-9B26-491D-804C-0334C47A43C5}" name="15-18" dataDxfId="615" totalsRowDxfId="616"/>
    <tableColumn id="35" xr3:uid="{D25EA6AD-098C-4C6E-94BD-A321CF38C383}" name="15-15" dataDxfId="613" totalsRowDxfId="614"/>
    <tableColumn id="39" xr3:uid="{05BE7884-8749-4B81-B356-DDAA0EAB4864}" name="CUT" dataDxfId="611" totalsRowDxfId="612"/>
    <tableColumn id="19" xr3:uid="{6A104928-C33B-4AA9-A990-40B6C20E9D80}" name="Commentaire Hub Santé" dataDxfId="609" totalsRowDxfId="610"/>
    <tableColumn id="16" xr3:uid="{712AA8BE-EBEC-4D34-9BE4-C551609D4A8E}" name="Commentaire Philippe Dreyfus" dataDxfId="607" totalsRowDxfId="608"/>
    <tableColumn id="33" xr3:uid="{C7EF274F-4008-4396-97F1-6B640D914E6E}" name="Commentaire FBE" dataDxfId="605" totalsRowDxfId="606"/>
    <tableColumn id="17" xr3:uid="{BC6A7B64-7E37-4F83-AA3E-8E136D3C025C}" name="Commentaire Yann Penverne" dataDxfId="603" totalsRowDxfId="604"/>
    <tableColumn id="22" xr3:uid="{FBAE91BA-4332-4036-98CF-545C9190993D}" name="Métier"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538" dataDxfId="537" totalsRowDxfId="536">
  <autoFilter ref="A8:W15" xr:uid="{C92664FE-ED8F-46D7-9DD5-6F2E0861D6FF}"/>
  <tableColumns count="23">
    <tableColumn id="26" xr3:uid="{F0BBFE2C-91EC-4F63-8C42-7A13D8DB1773}" name="ID" dataDxfId="534" totalsRowDxfId="535"/>
    <tableColumn id="34" xr3:uid="{D4146487-94AF-45AE-9337-108D3BA4CEB4}" name="Donnée (Niveau 1)" dataDxfId="532" totalsRowDxfId="533"/>
    <tableColumn id="1" xr3:uid="{6249CE60-4860-4AE5-B2FE-DC960F0E9986}" name="Donnée (Niveau 2)" dataDxfId="530" totalsRowDxfId="531"/>
    <tableColumn id="2" xr3:uid="{C2D3DCAE-6928-4F1C-AF61-C37FEBF17CE7}" name="Donnée (Niveau 3)" dataDxfId="528" totalsRowDxfId="529"/>
    <tableColumn id="3" xr3:uid="{33216364-1D3C-4C3A-9A87-FDF54DD48221}" name="Donnée (Niveau 4)" dataDxfId="526" totalsRowDxfId="527"/>
    <tableColumn id="4" xr3:uid="{57EF9CD5-EC70-4A23-A60C-23D9F357C89F}" name="Donnée (Niveau 5)" dataDxfId="524" totalsRowDxfId="525"/>
    <tableColumn id="5" xr3:uid="{9F84A053-8A83-4A58-AEB1-A4D4BC92B461}" name="Donnée (Niveau 6)" dataDxfId="522" totalsRowDxfId="523"/>
    <tableColumn id="6" xr3:uid="{D1C161A6-6AE9-4A45-944C-37A17B71ECB9}" name="Description" dataDxfId="520" totalsRowDxfId="521"/>
    <tableColumn id="14" xr3:uid="{B7506A0E-75D9-44A0-9C02-5DB0ECF2A955}" name="Exemples" dataDxfId="518" totalsRowDxfId="519"/>
    <tableColumn id="21" xr3:uid="{8064C132-A136-4348-BB46-3374B12E8118}" name="Balise" dataDxfId="516" totalsRowDxfId="517"/>
    <tableColumn id="11" xr3:uid="{07C5EC80-6F69-4BF2-A52F-A8DC0C68FDD5}" name="Cardinalité" dataDxfId="514" totalsRowDxfId="515"/>
    <tableColumn id="27" xr3:uid="{45AE51DB-A6BF-45B0-A5E3-450B57AFF1BE}" name="Objet" dataDxfId="512" totalsRowDxfId="513"/>
    <tableColumn id="12" xr3:uid="{DDC6828F-2B6C-4E05-87D2-07F4D40557F4}" name="Format (ou type)" dataDxfId="510" totalsRowDxfId="511"/>
    <tableColumn id="37" xr3:uid="{66657B31-D3ED-45B0-AFA9-C1A1912F21C1}" name="Nomenclature/ énumération" dataDxfId="508" totalsRowDxfId="509"/>
    <tableColumn id="31" xr3:uid="{FC0F3951-1CFE-4C1D-96D5-F355E8519DFE}" name="Détails de format" dataDxfId="506" totalsRowDxfId="507"/>
    <tableColumn id="36" xr3:uid="{E4D376D5-6C75-44C6-9C5A-2DB0ECCB6D64}" name="15-18" dataDxfId="504" totalsRowDxfId="505"/>
    <tableColumn id="35" xr3:uid="{EA11A1BC-8967-40FA-ADCD-0B84F05B4FB7}" name="15-15" dataDxfId="502" totalsRowDxfId="503"/>
    <tableColumn id="39" xr3:uid="{D31DD38F-C6EE-4749-A560-C7A57192A678}" name="CUT" dataDxfId="500" totalsRowDxfId="501"/>
    <tableColumn id="19" xr3:uid="{B19166B6-0C3E-4F4D-ADFE-C549689DAD0F}" name="Commentaire Hub Santé" dataDxfId="498" totalsRowDxfId="499"/>
    <tableColumn id="16" xr3:uid="{4463EAB1-8B99-416B-81E7-7BF762EFF67F}" name="Commentaire Philippe Dreyfus" dataDxfId="496" totalsRowDxfId="497"/>
    <tableColumn id="33" xr3:uid="{AEB9EA63-47DE-4EB1-98A2-28AF16C300B3}" name="Commentaire FBE" dataDxfId="494" totalsRowDxfId="495"/>
    <tableColumn id="17" xr3:uid="{A303D711-3B44-411C-AFCC-D94F65BB0726}" name="Commentaire Yann Penverne" dataDxfId="492" totalsRowDxfId="493"/>
    <tableColumn id="22" xr3:uid="{05D5BA78-9525-42BB-9AA1-997AB030D68E}" name="Métier" dataDxfId="490" totalsRowDxfId="4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2" dataDxfId="471" totalsRowDxfId="470">
  <autoFilter ref="A8:AF70" xr:uid="{63D50B21-49FD-4724-931E-4B74BF8476B1}">
    <filterColumn colId="20">
      <customFilters>
        <customFilter operator="notEqual" val=" "/>
      </customFilters>
    </filterColumn>
  </autoFilter>
  <tableColumns count="32">
    <tableColumn id="26" xr3:uid="{8D5EDC39-215F-4E94-846A-3D4ACA1D2C53}" name="ID" dataDxfId="468" totalsRowDxfId="469">
      <calculatedColumnFormula>ROW()-8</calculatedColumnFormula>
    </tableColumn>
    <tableColumn id="34" xr3:uid="{207093F4-4D8B-4CEB-9D2D-235D14641525}" name="Donnée (Niveau 1)" dataDxfId="466" totalsRowDxfId="467"/>
    <tableColumn id="1" xr3:uid="{9E73ABC5-269F-4BD3-9995-81E72371DAE3}" name="Donnée (Niveau 2)" dataDxfId="464" totalsRowDxfId="465"/>
    <tableColumn id="2" xr3:uid="{2161A585-4F28-44FE-A023-7DB4D8C14776}" name="Donnée (Niveau 3)" dataDxfId="462" totalsRowDxfId="463"/>
    <tableColumn id="3" xr3:uid="{B4AC3C84-E90A-41BE-8D7E-B00512446AA0}" name="Donnée (Niveau 4)" dataDxfId="460" totalsRowDxfId="461"/>
    <tableColumn id="4" xr3:uid="{7625C9EB-D58E-42FE-879B-9F8F2027D9BC}" name="Donnée (Niveau 5)" dataDxfId="458" totalsRowDxfId="459"/>
    <tableColumn id="5" xr3:uid="{F9A74558-8C8F-45C8-835B-46F0B31B479D}" name="Donnée (Niveau 6)" dataDxfId="456" totalsRowDxfId="457"/>
    <tableColumn id="6" xr3:uid="{09509801-3591-48A7-8985-CCEA3490DE3C}" name="Description" dataDxfId="454" totalsRowDxfId="455"/>
    <tableColumn id="14" xr3:uid="{8545E83F-C13A-48FC-82C5-4A224D3A6106}" name="Exemples" dataDxfId="452" totalsRowDxfId="453"/>
    <tableColumn id="21" xr3:uid="{44DD35C0-3D58-465E-82FF-70ABB11F29EF}" name="Balise" dataDxfId="450" totalsRowDxfId="451"/>
    <tableColumn id="8" xr3:uid="{8F87BED5-B74C-4B7A-B29D-D91C208A9F73}" name="Nantes - balise" dataDxfId="448" totalsRowDxfId="449"/>
    <tableColumn id="15" xr3:uid="{718CC66C-29F4-4C63-B0E0-D70789F55F8F}" name="Nantes - description" dataDxfId="446" totalsRowDxfId="447"/>
    <tableColumn id="18" xr3:uid="{65F92B88-E7A2-45E5-8796-E162FAED8248}" name="GT399" dataDxfId="444" totalsRowDxfId="445"/>
    <tableColumn id="9" xr3:uid="{A24D6524-4257-4D93-94F9-A3667397DDBA}" name="GT399 description" dataDxfId="442" totalsRowDxfId="443"/>
    <tableColumn id="10" xr3:uid="{E016D53B-CB5B-4F83-A1DA-7C210BE8E926}" name="Priorisation" dataDxfId="440" totalsRowDxfId="441"/>
    <tableColumn id="11" xr3:uid="{17AE5B25-E42A-4545-AF36-AE2BF5D231F1}" name="Cardinalité" dataDxfId="438" totalsRowDxfId="439"/>
    <tableColumn id="27" xr3:uid="{0646FC2D-E448-497F-9566-96B9E754D7B3}" name="Objet" dataDxfId="436" totalsRowDxfId="437"/>
    <tableColumn id="12" xr3:uid="{9F463A79-A8A7-456D-BC30-1910D14EEA3A}" name="Format (ou type)" dataDxfId="434" totalsRowDxfId="435"/>
    <tableColumn id="37" xr3:uid="{B034C9F4-78BE-4F4D-9B79-BA9F5DAB2826}" name="Nomenclature/ énumération" dataDxfId="432" totalsRowDxfId="433"/>
    <tableColumn id="31" xr3:uid="{3158C7A2-A99D-4EF2-8BAE-8667747DCF73}" name="Détails de format" dataDxfId="430" totalsRowDxfId="431"/>
    <tableColumn id="36" xr3:uid="{89279DA3-D94C-4AAB-B817-DF00FFBA9888}" name="15-RPIS" dataDxfId="428" totalsRowDxfId="429"/>
    <tableColumn id="24" xr3:uid="{935818A3-8C8E-4E86-878D-6DFDEAB96E86}" name="15-RPIS-WIP" dataDxfId="426" totalsRowDxfId="427"/>
    <tableColumn id="13" xr3:uid="{A70D290D-71CE-4BB5-8E04-3E3B951B7729}" name="15-SMUR" dataDxfId="424" totalsRowDxfId="425"/>
    <tableColumn id="23" xr3:uid="{FB137A89-375F-455A-9ADB-F409CB7B19B9}" name="15-18" dataDxfId="422" totalsRowDxfId="423"/>
    <tableColumn id="35" xr3:uid="{EE84F553-FEE7-4CD0-89C0-C8DD492F4429}" name="15-TSU" dataDxfId="420" totalsRowDxfId="421"/>
    <tableColumn id="39" xr3:uid="{DA320A45-45B6-4963-91DD-917A38D8DF49}" name="CUT" dataDxfId="418" totalsRowDxfId="419"/>
    <tableColumn id="19" xr3:uid="{FF109D4E-4787-4AB3-9E15-478656FCDADF}" name="Commentaire Hub Santé" totalsRowFunction="count" dataDxfId="416" totalsRowDxfId="417"/>
    <tableColumn id="16" xr3:uid="{642C8AF9-3354-4F6C-A37B-363B64C9780B}" name="Commentaire Philippe Dreyfus" totalsRowFunction="count" dataDxfId="414" totalsRowDxfId="415"/>
    <tableColumn id="33" xr3:uid="{44001357-ED08-4953-9C2E-B2302A17E223}" name="Commentaire FBE" dataDxfId="412" totalsRowDxfId="413"/>
    <tableColumn id="17" xr3:uid="{D9CE2245-CA19-44A0-94CC-CE702DFB5445}" name="Commentaire Yann Penverne" totalsRowFunction="count" dataDxfId="410" totalsRowDxfId="411"/>
    <tableColumn id="20" xr3:uid="{2A0BBAC6-9A77-4C1A-BA6E-777232E44EA6}" name="NexSIS" totalsRowFunction="custom" dataDxfId="408" totalsRowDxfId="409">
      <totalsRowFormula>SUBTOTAL(103,createCase2912[NexSIS])-COUNTIFS(createCase2912[NexSIS],"=X")</totalsRowFormula>
    </tableColumn>
    <tableColumn id="22" xr3:uid="{2D3A15A0-662A-48E8-A3A3-1095AE1804CC}" name="Métier" totalsRowFunction="custom" dataDxfId="406" totalsRowDxfId="40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7" dataDxfId="396" totalsRowDxfId="395">
  <autoFilter ref="A8:AC92" xr:uid="{61BCAC55-9BDD-436A-8C43-43FA10A8A29F}"/>
  <tableColumns count="29">
    <tableColumn id="26" xr3:uid="{588455DD-C3D5-4460-AC26-09BB83302193}" name="ID" dataDxfId="393" totalsRowDxfId="394"/>
    <tableColumn id="34" xr3:uid="{75617E3F-38B8-498E-B488-E5382B8D8E59}" name="Donnée (Niveau 1)" dataDxfId="391" totalsRowDxfId="392"/>
    <tableColumn id="1" xr3:uid="{90A61A2B-B1CF-4E5B-AC63-E218B3506FE1}" name="Donnée (Niveau 2)" dataDxfId="389" totalsRowDxfId="390"/>
    <tableColumn id="2" xr3:uid="{40B5ED06-C233-4300-B851-9639491A20EA}" name="Donnée (Niveau 3)" dataDxfId="387" totalsRowDxfId="388"/>
    <tableColumn id="3" xr3:uid="{FE650810-91F2-43FA-A1A9-4ADEDDF019D9}" name="Donnée (Niveau 4)" dataDxfId="385" totalsRowDxfId="386"/>
    <tableColumn id="4" xr3:uid="{67B0AC35-FCE9-4B98-A5B5-F79242422DED}" name="Donnée (Niveau 5)" dataDxfId="383" totalsRowDxfId="384"/>
    <tableColumn id="5" xr3:uid="{5584FBA0-8C9A-4B74-996C-489E5B6D8B31}" name="Donnée (Niveau 6)" dataDxfId="381" totalsRowDxfId="382"/>
    <tableColumn id="6" xr3:uid="{B561E47E-0EF4-4741-9318-11ED52CE2081}" name="Description" dataDxfId="379" totalsRowDxfId="380"/>
    <tableColumn id="14" xr3:uid="{BCB241CF-864B-404B-9457-5CFCE283A52E}" name="Exemples" dataDxfId="377" totalsRowDxfId="378"/>
    <tableColumn id="21" xr3:uid="{D0BFFE6C-4225-46D0-B895-F3676779BA23}" name="Balise" dataDxfId="375" totalsRowDxfId="376"/>
    <tableColumn id="8" xr3:uid="{3895610D-D4D5-42BF-BCF9-30A1A3C697D5}" name="Nantes - balise" dataDxfId="373" totalsRowDxfId="374"/>
    <tableColumn id="15" xr3:uid="{A4C3AF04-789D-45AA-AF75-181EE5D3C889}" name="Nantes - description" dataDxfId="371" totalsRowDxfId="372"/>
    <tableColumn id="18" xr3:uid="{0B319C5E-2B1A-48A1-AB5B-565B289E8E5A}" name="GT399" dataDxfId="369" totalsRowDxfId="370"/>
    <tableColumn id="9" xr3:uid="{3270362B-AE6D-4A4F-9B53-9B4705420332}" name="GT399 description" dataDxfId="367" totalsRowDxfId="368"/>
    <tableColumn id="10" xr3:uid="{7DFD36C3-C87A-40C8-A097-E0E6D15F31FF}" name="Priorisation" dataDxfId="365" totalsRowDxfId="366"/>
    <tableColumn id="11" xr3:uid="{830A5A92-5BDB-4DBC-B7BB-71ACF59E0F86}" name="Cardinalité" dataDxfId="363" totalsRowDxfId="364"/>
    <tableColumn id="27" xr3:uid="{84308AE7-7DC0-4DF5-B1F2-D62629FB9721}" name="Objet" dataDxfId="361" totalsRowDxfId="362"/>
    <tableColumn id="12" xr3:uid="{BC7634C4-D51C-4D1D-A74D-CA61CA757208}" name="Format (ou type)" dataDxfId="359" totalsRowDxfId="360"/>
    <tableColumn id="37" xr3:uid="{66BD417D-8F82-43EE-8B74-84DF4CC46C92}" name="Nomenclature/ énumération" dataDxfId="357" totalsRowDxfId="358"/>
    <tableColumn id="31" xr3:uid="{57E65586-98BD-4335-934F-A093282E1FEE}" name="Détails de format" dataDxfId="355" totalsRowDxfId="356"/>
    <tableColumn id="36" xr3:uid="{8151D5CE-9DBC-4230-BFCD-A109E5501497}" name="15-18" dataDxfId="353" totalsRowDxfId="354"/>
    <tableColumn id="35" xr3:uid="{B2C9F5A2-91F5-468B-AE17-940BE1DE3870}" name="15-SMUR" dataDxfId="351" totalsRowDxfId="352"/>
    <tableColumn id="39" xr3:uid="{81AAA84E-9D2F-4ADE-9D78-C7DB3A5A2ACF}" name="15-ATSU" dataDxfId="349" totalsRowDxfId="350"/>
    <tableColumn id="19" xr3:uid="{0F82E793-70E1-4AE5-ACE7-7E8EB5091B93}" name="Commentaire Hub Santé" dataDxfId="347" totalsRowDxfId="348"/>
    <tableColumn id="16" xr3:uid="{C59347C9-5FCC-40A9-8926-CA2A963211D3}" name="Commentaire Philippe Dreyfus" dataDxfId="345" totalsRowDxfId="346"/>
    <tableColumn id="33" xr3:uid="{61C64199-FD5A-477C-9F67-38D22581EECF}" name="Commentaire FBE" dataDxfId="343" totalsRowDxfId="344"/>
    <tableColumn id="17" xr3:uid="{E78A9C85-C797-4A18-8685-52FDE2B659CA}" name="Commentaire Yann Penverne" dataDxfId="341" totalsRowDxfId="342"/>
    <tableColumn id="20" xr3:uid="{F9D1F989-7BDE-4BE2-8178-8D906FAA358D}" name="NexSIS" dataDxfId="339" totalsRowDxfId="340"/>
    <tableColumn id="22" xr3:uid="{736803F3-8344-4B8F-A1B7-881CC3FA1483}" name="Métier" dataDxfId="337" totalsRowDxfId="3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6" dataDxfId="325" totalsRowDxfId="324">
  <autoFilter ref="A8:AE64" xr:uid="{35EA0160-5939-4AFE-BAAE-8243018C4F97}"/>
  <tableColumns count="31">
    <tableColumn id="26" xr3:uid="{12D8CEB3-E681-43DF-BEC0-6C291A8D8329}" name="ID" dataDxfId="322" totalsRowDxfId="323"/>
    <tableColumn id="34" xr3:uid="{9EE009C3-D24E-469A-A94A-F3A00D5DDB8B}" name="Donnée (Niveau 1)" dataDxfId="320" totalsRowDxfId="321"/>
    <tableColumn id="1" xr3:uid="{B7EC5B63-675D-4F31-B76D-3E5B9E37F078}" name="Donnée (Niveau 2)" dataDxfId="318" totalsRowDxfId="319"/>
    <tableColumn id="2" xr3:uid="{5B57BF21-F87F-460E-ACB7-9BCE55E6C176}" name="Donnée (Niveau 3)" dataDxfId="316" totalsRowDxfId="317"/>
    <tableColumn id="3" xr3:uid="{8520709C-ABA8-4102-B671-D70267716998}" name="Donnée (Niveau 4)" dataDxfId="314" totalsRowDxfId="315"/>
    <tableColumn id="4" xr3:uid="{94B80BD7-3514-45E7-8B9D-A5DC5D37E118}" name="Donnée (Niveau 5)" dataDxfId="312" totalsRowDxfId="313"/>
    <tableColumn id="5" xr3:uid="{F774375F-2786-4A73-8C43-B5EB8D703C0F}" name="Donnée (Niveau 6)" dataDxfId="310" totalsRowDxfId="311"/>
    <tableColumn id="23" xr3:uid="{338CDAC6-AC89-46E4-AF8E-187CA0315B6E}" name="Colonne2" dataDxfId="308" totalsRowDxfId="309"/>
    <tableColumn id="13" xr3:uid="{5043CFEE-E3A2-40E9-89E2-B8C2A1E632D2}" name="Colonne1" dataDxfId="306" totalsRowDxfId="307"/>
    <tableColumn id="6" xr3:uid="{C95E5171-3260-402B-86BF-C67DF056D407}" name="Description" dataDxfId="304" totalsRowDxfId="305"/>
    <tableColumn id="14" xr3:uid="{067837E0-4917-486E-9C27-F725A2C59FCC}" name="Exemples" dataDxfId="302" totalsRowDxfId="303"/>
    <tableColumn id="21" xr3:uid="{48DFB3FE-D2A7-4950-A487-0263E812B718}" name="Balise" dataDxfId="300" totalsRowDxfId="301"/>
    <tableColumn id="8" xr3:uid="{23093890-1C60-4E05-B2F8-363E069FD671}" name="Nantes - balise" dataDxfId="298" totalsRowDxfId="299"/>
    <tableColumn id="15" xr3:uid="{8DC442E9-7D57-46C9-A861-01C2491324E2}" name="Nantes - description" dataDxfId="296" totalsRowDxfId="297"/>
    <tableColumn id="18" xr3:uid="{57F2ED8D-3700-461C-82A4-8C8C841C0155}" name="GT399" dataDxfId="294" totalsRowDxfId="295"/>
    <tableColumn id="9" xr3:uid="{45CB5E5C-D372-4A26-AF5B-2DA6114D7886}" name="GT399 description" dataDxfId="292" totalsRowDxfId="293"/>
    <tableColumn id="10" xr3:uid="{00C96956-9EC8-4735-8013-245FC44ED807}" name="Priorisation" dataDxfId="290" totalsRowDxfId="291"/>
    <tableColumn id="11" xr3:uid="{EF3C732C-A2D6-463A-85FD-D8AA0C9B50F6}" name="Cardinalité" dataDxfId="288" totalsRowDxfId="289"/>
    <tableColumn id="27" xr3:uid="{1B7324D2-64BE-4C9B-A6EE-8283085CB7EC}" name="Objet" dataDxfId="286" totalsRowDxfId="287"/>
    <tableColumn id="12" xr3:uid="{346BC643-C741-4ED3-B94E-9C4FB69ED0A9}" name="Format (ou type)" dataDxfId="284" totalsRowDxfId="285"/>
    <tableColumn id="37" xr3:uid="{BE51494B-A6D7-451B-9A84-3ECED33214DA}" name="Nomenclature/ énumération" dataDxfId="282" totalsRowDxfId="283"/>
    <tableColumn id="31" xr3:uid="{6BD336ED-7D35-4C80-AE8F-19525394188D}" name="Détails de format" dataDxfId="280" totalsRowDxfId="281"/>
    <tableColumn id="36" xr3:uid="{E5F8BD0D-97FB-4023-B64F-B4F8A90F6ADA}" name="15-SMUR" dataDxfId="278" totalsRowDxfId="279"/>
    <tableColumn id="35" xr3:uid="{45734523-870D-44C5-B243-A03765CD1CDD}" name="15-XX" dataDxfId="276" totalsRowDxfId="277"/>
    <tableColumn id="39" xr3:uid="{F8B31559-1068-4F01-BFEB-663EA0804A93}" name="CUT" dataDxfId="274" totalsRowDxfId="275"/>
    <tableColumn id="19" xr3:uid="{B4C5005C-0D3A-4440-A4BD-B2D49E8D7DD6}" name="Commentaire Hub Santé" dataDxfId="272" totalsRowDxfId="273"/>
    <tableColumn id="16" xr3:uid="{8AC22362-8626-468F-AB79-BB4DB6E31CD3}" name="Commentaire Philippe Dreyfus" dataDxfId="270" totalsRowDxfId="271"/>
    <tableColumn id="33" xr3:uid="{D9D4C6BB-6562-473E-8C63-13A3EDF78820}" name="Commentaire FBE" dataDxfId="268" totalsRowDxfId="269"/>
    <tableColumn id="17" xr3:uid="{11394A71-F820-4495-9AD4-2BF85E5B2920}" name="Commentaire Yann Penverne" dataDxfId="266" totalsRowDxfId="267"/>
    <tableColumn id="20" xr3:uid="{036A98E5-4C02-415A-989D-802A776C391D}" name="NexSIS" dataDxfId="264" totalsRowDxfId="265"/>
    <tableColumn id="22" xr3:uid="{307F1363-FE7C-48AC-ADD9-C3A2A561630D}" name="Métier" dataDxfId="262" totalsRowDxfId="2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7" dataDxfId="236" totalsRowDxfId="235">
  <autoFilter ref="A8:AC18" xr:uid="{3932ADEA-DC88-4A0F-8DAC-A587FD7E4148}"/>
  <tableColumns count="29">
    <tableColumn id="26" xr3:uid="{3299B1BE-9E8D-4297-8D33-E8B4E6314998}" name="ID" dataDxfId="233" totalsRowDxfId="234"/>
    <tableColumn id="34" xr3:uid="{943EB1AA-FC87-47D8-9208-417FE7A33ACF}" name="Donnée (Niveau 1)" dataDxfId="231" totalsRowDxfId="232"/>
    <tableColumn id="1" xr3:uid="{9AB0B7F6-617C-49F5-8E21-C93976E9DCDA}" name="Donnée (Niveau 2)" dataDxfId="229" totalsRowDxfId="230"/>
    <tableColumn id="2" xr3:uid="{A48A81EF-3C17-489D-BCD8-5B425E174DCF}" name="Donnée (Niveau 3)" dataDxfId="227" totalsRowDxfId="228"/>
    <tableColumn id="3" xr3:uid="{AEF972B8-4C2B-48DE-9661-295612B8D9D4}" name="Donnée (Niveau 4)" dataDxfId="225" totalsRowDxfId="226"/>
    <tableColumn id="4" xr3:uid="{3788DC23-8937-4CF6-BF8E-302839D5FFDD}" name="Donnée (Niveau 5)" dataDxfId="223" totalsRowDxfId="224"/>
    <tableColumn id="5" xr3:uid="{52D81477-ABE6-4966-B95A-C02F570AE73A}" name="Donnée (Niveau 6)" dataDxfId="221" totalsRowDxfId="222"/>
    <tableColumn id="6" xr3:uid="{8CBF540E-BEA4-4436-8262-A7C687CE3E2D}" name="Description" dataDxfId="219" totalsRowDxfId="220"/>
    <tableColumn id="14" xr3:uid="{64D795F4-1995-494F-810E-260DF2C5085A}" name="Exemples" dataDxfId="217" totalsRowDxfId="218"/>
    <tableColumn id="21" xr3:uid="{9DFC9AE6-5781-4CF5-9259-45DCFD672294}" name="Balise" dataDxfId="215" totalsRowDxfId="216"/>
    <tableColumn id="8" xr3:uid="{01EECBEF-753B-4F59-99A4-4790E47E73EE}" name="Nantes - balise" dataDxfId="213" totalsRowDxfId="214"/>
    <tableColumn id="15" xr3:uid="{0A856445-1DFB-47A0-8F98-1BB704EBE9BB}" name="Nantes - description" dataDxfId="211" totalsRowDxfId="212"/>
    <tableColumn id="18" xr3:uid="{C7281F1D-46DF-4F03-B261-CAA071B10445}" name="GT399" dataDxfId="209" totalsRowDxfId="210"/>
    <tableColumn id="9" xr3:uid="{8F75A270-1699-45B9-AEE8-46DC9C103E9A}" name="GT399 description" dataDxfId="207" totalsRowDxfId="208"/>
    <tableColumn id="10" xr3:uid="{C4EF9828-8BEA-45BA-9358-37C041F8BE93}" name="Priorisation" dataDxfId="205" totalsRowDxfId="206"/>
    <tableColumn id="11" xr3:uid="{C8A1EB70-9D5E-41CB-888E-94DB682F73EE}" name="Cardinalité" dataDxfId="203" totalsRowDxfId="204"/>
    <tableColumn id="27" xr3:uid="{CA1C1D4B-6AA0-4DEB-8946-D2D88578F7E3}" name="Objet" dataDxfId="201" totalsRowDxfId="202"/>
    <tableColumn id="12" xr3:uid="{DE654E76-8FBA-4354-9CF8-6E6A462E6409}" name="Format (ou type)" dataDxfId="199" totalsRowDxfId="200"/>
    <tableColumn id="37" xr3:uid="{C96CA3D7-42EC-4F04-A68A-7444B82822C8}" name="Nomenclature/ énumération" dataDxfId="197" totalsRowDxfId="198"/>
    <tableColumn id="31" xr3:uid="{D0A863DE-C408-4007-8ED1-035E6F8C1949}" name="Détails de format" dataDxfId="195" totalsRowDxfId="196"/>
    <tableColumn id="36" xr3:uid="{4FBDDCB5-6890-404E-AF57-163DA21D490D}" name="15-18" dataDxfId="193" totalsRowDxfId="194"/>
    <tableColumn id="35" xr3:uid="{31AA9CC8-C176-428C-BF54-6A11D6D81BB2}" name="15-15" dataDxfId="191" totalsRowDxfId="192"/>
    <tableColumn id="39" xr3:uid="{8866D17E-800C-4E85-BE99-1E028619BE67}" name="CUT" dataDxfId="189" totalsRowDxfId="190"/>
    <tableColumn id="19" xr3:uid="{89AE86E7-D981-4E55-B036-1545CE5A0149}" name="Commentaire Hub Santé" dataDxfId="187" totalsRowDxfId="188"/>
    <tableColumn id="16" xr3:uid="{ACDAA173-B451-4B80-A3E5-E5A1D928393F}" name="Commentaire Philippe Dreyfus" dataDxfId="185" totalsRowDxfId="186"/>
    <tableColumn id="33" xr3:uid="{9B4758BD-1388-4079-8A50-1F8C39538EDF}" name="Commentaire FBE" dataDxfId="183" totalsRowDxfId="184"/>
    <tableColumn id="17" xr3:uid="{BF13D23C-C019-4EEE-96CD-540F8E568157}" name="Commentaire Yann Penverne" dataDxfId="181" totalsRowDxfId="182"/>
    <tableColumn id="20" xr3:uid="{CA95465C-6ED7-43BD-96F7-66CA68FFA6DF}" name="NexSIS" dataDxfId="179" totalsRowDxfId="180"/>
    <tableColumn id="22" xr3:uid="{A91321AB-D5A1-492C-80AF-94204824579D}" name="Métier" dataDxfId="177" totalsRowDxfId="1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6">
  <autoFilter ref="A8:V23" xr:uid="{EEF68223-2157-47F6-9133-264D671F0942}"/>
  <tableColumns count="22">
    <tableColumn id="1" xr3:uid="{0308532B-296F-49D7-B76E-23948A2F1FAE}" name="ID" dataDxfId="174" totalsRowDxfId="175"/>
    <tableColumn id="2" xr3:uid="{4E5CA3CD-74C0-41D7-A064-93B29A44F6EA}" name="Donnée (Niveau 1)" dataDxfId="172" totalsRowDxfId="173"/>
    <tableColumn id="3" xr3:uid="{099F4D11-28E8-482A-B443-FA0B35F69A5A}" name="Donnée (Niveau 2)" dataDxfId="170" totalsRowDxfId="171"/>
    <tableColumn id="4" xr3:uid="{894FFF8F-C344-436B-8995-6D977D9EE845}" name="Donnée (Niveau 3)" dataDxfId="168" totalsRowDxfId="169"/>
    <tableColumn id="5" xr3:uid="{AB815DDF-5ECF-4083-A621-45835C8FE42C}" name="Donnée (Niveau 4)" dataDxfId="166" totalsRowDxfId="167"/>
    <tableColumn id="6" xr3:uid="{20F05C10-E73C-4ECE-95CB-368439F635A4}" name="Donnée (Niveau 5)" dataDxfId="164" totalsRowDxfId="165"/>
    <tableColumn id="7" xr3:uid="{CD2D80B3-AFB4-4A43-A25F-9936020F0A33}" name="Donnée (Niveau 6)" dataDxfId="162" totalsRowDxfId="163"/>
    <tableColumn id="8" xr3:uid="{6D534A97-72D3-4D26-ACDA-1E36EFF5A5D1}" name="Description" totalsRowDxfId="161"/>
    <tableColumn id="9" xr3:uid="{1C7F0F41-E26E-4A31-99F7-36DA6F587FD4}" name="Exemples" totalsRowDxfId="160"/>
    <tableColumn id="11" xr3:uid="{B07E8B63-480E-4E4D-B3C9-5480DBD4EBFD}" name="Balise" totalsRowDxfId="159"/>
    <tableColumn id="12" xr3:uid="{580E514F-043D-4789-9329-386B22D4622D}" name="Nantes - balise" totalsRowDxfId="158"/>
    <tableColumn id="13" xr3:uid="{0C60FD75-9B70-4899-B643-430300539392}" name="Nantes - description" totalsRowDxfId="157"/>
    <tableColumn id="14" xr3:uid="{A80B0132-E4A5-41BF-9151-A57B2C45E16D}" name="GT399" totalsRowDxfId="156"/>
    <tableColumn id="15" xr3:uid="{8E187925-974B-4A24-81D7-AB82144912F1}" name="GT399 description" totalsRowDxfId="155"/>
    <tableColumn id="16" xr3:uid="{42F38D08-76CB-4B3A-A731-4207FB6FBE23}" name="Priorisation" totalsRowDxfId="154"/>
    <tableColumn id="17" xr3:uid="{9F68F1ED-1480-436C-8BC5-AA551A9025A4}" name="Cardinalité" dataDxfId="152" totalsRowDxfId="153"/>
    <tableColumn id="18" xr3:uid="{8D71687D-B67F-4FBE-A91C-E3D7AF1CF7CE}" name="Objet" dataDxfId="150" totalsRowDxfId="151"/>
    <tableColumn id="19" xr3:uid="{3997D7F5-733D-4A1D-97E2-3BDAED2B9FE3}" name="Format (ou type)" dataDxfId="148" totalsRowDxfId="149"/>
    <tableColumn id="20" xr3:uid="{33562809-70DE-436A-940D-49F45D5F14A8}" name="Nomenclature/ énumération" totalsRowDxfId="147"/>
    <tableColumn id="21" xr3:uid="{0FBF9953-AE08-41BF-9CDE-EA27950F10D4}" name="Détails de format" totalsRowDxfId="146"/>
    <tableColumn id="22" xr3:uid="{9F868D8D-588A-4128-8291-ABF86AE38F9A}" name="15-18" dataDxfId="144" totalsRowDxfId="145"/>
    <tableColumn id="23" xr3:uid="{87B18F95-525A-4A9B-860F-C7A99278233D}" name="15-15" dataDxfId="142" totalsRowDxfId="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1">
  <autoFilter ref="A8:V9" xr:uid="{75253F3A-254C-4618-A5FE-BEE9E9C3C612}"/>
  <tableColumns count="22">
    <tableColumn id="1" xr3:uid="{B9312955-B2A3-439B-98E2-35497FC3B9CD}" name="ID" dataDxfId="139" totalsRowDxfId="140"/>
    <tableColumn id="2" xr3:uid="{A41A30AA-1973-446D-97F1-BB8048C22A4F}" name="Donnée (Niveau 1)" dataDxfId="137" totalsRowDxfId="138"/>
    <tableColumn id="3" xr3:uid="{DFE7CE8D-9D20-4AEF-A0BD-66C619A3B39A}" name="Donnée (Niveau 2)" dataDxfId="135" totalsRowDxfId="136"/>
    <tableColumn id="4" xr3:uid="{D4BCA6FB-BEEB-4675-B373-97CA3247D3B3}" name="Donnée (Niveau 3)" dataDxfId="133" totalsRowDxfId="134"/>
    <tableColumn id="5" xr3:uid="{98330C77-3D56-4BE0-94A2-82DDC5827C96}" name="Donnée (Niveau 4)" dataDxfId="131" totalsRowDxfId="132"/>
    <tableColumn id="6" xr3:uid="{3D011196-6587-48FF-87E2-AE1D56773EE7}" name="Donnée (Niveau 5)" dataDxfId="129" totalsRowDxfId="130"/>
    <tableColumn id="7" xr3:uid="{9EBCC79E-BB78-43E2-8390-99AED4817490}" name="Donnée (Niveau 6)" dataDxfId="127" totalsRowDxfId="128"/>
    <tableColumn id="8" xr3:uid="{E26B9737-D2F7-4253-9691-0FAB27540899}" name="Description" totalsRowDxfId="126"/>
    <tableColumn id="9" xr3:uid="{CD269DAD-CD7B-426A-8623-52708A75A9F3}" name="Exemples" totalsRowDxfId="125"/>
    <tableColumn id="11" xr3:uid="{E6886C03-3B0D-46D0-99EE-5173E67D42D5}" name="Balise" totalsRowDxfId="124"/>
    <tableColumn id="12" xr3:uid="{FC0A1304-6D18-4479-8A8D-40E1640CC417}" name="Nantes - balise" totalsRowDxfId="123"/>
    <tableColumn id="13" xr3:uid="{F13FED84-5993-4B0F-9596-BB54F03D8CD2}" name="Nantes - description" totalsRowDxfId="122"/>
    <tableColumn id="14" xr3:uid="{D10C28EC-5A2B-4C5A-9DF5-FA610DC16AB7}" name="GT399" totalsRowDxfId="121"/>
    <tableColumn id="15" xr3:uid="{BEB12139-7DD8-42F5-B1E1-2ECBC4C5542E}" name="GT399 description" totalsRowDxfId="120"/>
    <tableColumn id="16" xr3:uid="{188B779B-92B8-4FEF-8EED-51C2A38708D0}" name="Priorisation" totalsRowDxfId="119"/>
    <tableColumn id="17" xr3:uid="{F4CC96EB-6D1D-4960-BCD8-CD461F381ED8}" name="Cardinalité" dataDxfId="117" totalsRowDxfId="118"/>
    <tableColumn id="18" xr3:uid="{B0090839-6783-4E0E-8106-4E6A56CCAFD2}" name="Objet" dataDxfId="115" totalsRowDxfId="116"/>
    <tableColumn id="19" xr3:uid="{A81D9ACE-1BA2-42E2-A7BF-AD6A21D051B7}" name="Format (ou type)" dataDxfId="113" totalsRowDxfId="114"/>
    <tableColumn id="20" xr3:uid="{395551A0-AF3E-4BCA-A2D1-B5B3AFE7BB0F}" name="Nomenclature/ énumération" totalsRowDxfId="112"/>
    <tableColumn id="21" xr3:uid="{CA6C9852-2D54-43AF-A983-D0F4CF56B2B4}" name="Détails de format" totalsRowDxfId="111"/>
    <tableColumn id="22" xr3:uid="{15560D52-4B8E-408C-878A-EEE9AFD8D183}" name="15-18" totalsRowDxfId="110"/>
    <tableColumn id="23" xr3:uid="{F8085B3C-2A10-48F6-B2F1-428BF4D2A4F6}" name="15-15" totalsRowDxfId="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
  <autoFilter ref="A8:V19" xr:uid="{1FE8A3AF-4E94-4B60-8D0F-BDD2D3ECE80A}"/>
  <tableColumns count="22">
    <tableColumn id="1" xr3:uid="{2194A6A9-978B-49BF-92EC-24BA1F982865}" name="ID" dataDxfId="106" totalsRowDxfId="107"/>
    <tableColumn id="2" xr3:uid="{7639722A-2F33-4FF5-974B-AF23A0A6AFB1}" name="Donnée (Niveau 1)" dataDxfId="104" totalsRowDxfId="105"/>
    <tableColumn id="3" xr3:uid="{9BD64E43-D2AF-489F-A571-5D02F069CB5A}" name="Donnée (Niveau 2)" dataDxfId="102" totalsRowDxfId="103"/>
    <tableColumn id="4" xr3:uid="{3A15C35A-E24A-431E-9B0F-5AA03F1DEC65}" name="Donnée (Niveau 3)" dataDxfId="100" totalsRowDxfId="101"/>
    <tableColumn id="5" xr3:uid="{30450838-7269-4B21-AED9-DE744E6D7BE7}" name="Donnée (Niveau 4)" dataDxfId="98" totalsRowDxfId="99"/>
    <tableColumn id="6" xr3:uid="{3660E566-E514-413D-B57E-5899D7E2C97A}" name="Donnée (Niveau 5)" dataDxfId="96" totalsRowDxfId="97"/>
    <tableColumn id="7" xr3:uid="{9C7BB915-267A-4C5A-AA02-029048F4DC4E}" name="Donnée (Niveau 6)" dataDxfId="94" totalsRowDxfId="95"/>
    <tableColumn id="8" xr3:uid="{E5B15786-B76A-4BEA-9067-9613FD29334F}" name="Description" totalsRowDxfId="93"/>
    <tableColumn id="9" xr3:uid="{8DB05C06-6CE9-4263-BA6F-48CE0AE9983C}" name="Exemples" totalsRowDxfId="92"/>
    <tableColumn id="11" xr3:uid="{957F756D-730B-4641-8748-30510E6525C0}" name="Balise" dataDxfId="90" totalsRowDxfId="91"/>
    <tableColumn id="12" xr3:uid="{3169EF9C-BB85-4FFA-B5E7-A3B8B73FC3A2}" name="Nantes - balise" totalsRowDxfId="89"/>
    <tableColumn id="13" xr3:uid="{E548F095-B313-42ED-B82E-D4F99D2C0A04}" name="Nantes - description" totalsRowDxfId="88"/>
    <tableColumn id="14" xr3:uid="{CC704391-8DDA-45F3-B8AB-AE5DEBD43C11}" name="GT399" totalsRowDxfId="87"/>
    <tableColumn id="15" xr3:uid="{A5BB6FA3-0492-4977-AD3E-CEAAE8366B7A}" name="GT399 description" totalsRowDxfId="86"/>
    <tableColumn id="16" xr3:uid="{6BC9EA61-5862-4D25-B98C-EA9E88DF081C}" name="Priorisation" totalsRowDxfId="85"/>
    <tableColumn id="17" xr3:uid="{F8CC7813-2529-4AB6-8673-B22D55F47970}" name="Cardinalité" dataDxfId="83" totalsRowDxfId="84"/>
    <tableColumn id="18" xr3:uid="{F8AA89E9-3720-467E-92C2-F847AE5D62EB}" name="Objet" dataDxfId="81" totalsRowDxfId="82"/>
    <tableColumn id="19" xr3:uid="{044C8000-1042-455B-8904-0733131290E6}" name="Format (ou type)" dataDxfId="79" totalsRowDxfId="80"/>
    <tableColumn id="20" xr3:uid="{4C43F220-1FFF-4D6A-B274-6AC8F1923DC0}" name="Nomenclature/ énumération" dataDxfId="77" totalsRowDxfId="78"/>
    <tableColumn id="21" xr3:uid="{F3647E69-0E89-450A-AF38-B5627E006D73}" name="Détails de format" dataDxfId="75" totalsRowDxfId="76"/>
    <tableColumn id="22" xr3:uid="{BDA6CEC4-51B8-4CFB-B6B6-B7AF21F84DE9}" name="15-18" totalsRowDxfId="74"/>
    <tableColumn id="23" xr3:uid="{A7D9FC89-3D3C-442A-BF60-2B5E8CAB8757}" name="15-15" totalsRowDxfId="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2" totalsRowDxfId="71" headerRowBorderDxfId="69" tableBorderDxfId="70" totalsRowBorderDxfId="68">
  <autoFilter ref="A8:V14" xr:uid="{E931F4C5-87AC-4B70-ADC3-93962301DA67}"/>
  <tableColumns count="22">
    <tableColumn id="1" xr3:uid="{1E224984-052D-4A13-B622-AE0F71DD159A}" name="ID" dataDxfId="66" totalsRowDxfId="67"/>
    <tableColumn id="2" xr3:uid="{C0689F99-92F2-497E-8FC9-D5C9893BC7E9}" name="Donnée (Niveau 1)" dataDxfId="64" totalsRowDxfId="65"/>
    <tableColumn id="3" xr3:uid="{415D4766-C4FA-4EA5-814E-1F0F00B07B37}" name="Donnée (Niveau 2)" dataDxfId="62" totalsRowDxfId="63"/>
    <tableColumn id="4" xr3:uid="{3376F3F3-12CC-4AD9-9955-3EC68C5C3DD9}" name="Donnée (Niveau 3)" dataDxfId="60" totalsRowDxfId="61"/>
    <tableColumn id="5" xr3:uid="{541A98F6-3A3C-473C-86A3-80321C6E2798}" name="Donnée (Niveau 4)" dataDxfId="58" totalsRowDxfId="59"/>
    <tableColumn id="6" xr3:uid="{9860160A-69B0-43CC-ACC3-513CC21BBCC9}" name="Donnée (Niveau 5)" dataDxfId="56" totalsRowDxfId="57"/>
    <tableColumn id="7" xr3:uid="{A283BE6B-5F72-4E28-A1D0-C3CEFC3A3203}" name="Donnée (Niveau 6)" dataDxfId="54" totalsRowDxfId="55"/>
    <tableColumn id="8" xr3:uid="{19DF1CAC-A34E-4D6F-9152-7E372105A411}" name="Description" totalsRowDxfId="53"/>
    <tableColumn id="9" xr3:uid="{19C7F4C5-FBF2-4DDF-8C18-64844C80A068}" name="Exemples" totalsRowDxfId="52"/>
    <tableColumn id="11" xr3:uid="{7578B8D2-C435-4424-9B0B-FE7DB8E3AC98}" name="Balise" totalsRowDxfId="51"/>
    <tableColumn id="12" xr3:uid="{BED9B1DE-1D7A-44E1-B55A-77D8F2867832}" name="Nantes - balise" totalsRowDxfId="50"/>
    <tableColumn id="13" xr3:uid="{0A269333-965B-47E6-A39A-3828EC8525D7}" name="Nantes - description" totalsRowDxfId="49"/>
    <tableColumn id="14" xr3:uid="{9551F7F9-F22B-4AE0-8C95-D6D0EABBF631}" name="GT399" totalsRowDxfId="48"/>
    <tableColumn id="15" xr3:uid="{B250F388-C8B6-4941-A85E-C23834348517}" name="GT399 description" totalsRowDxfId="47"/>
    <tableColumn id="16" xr3:uid="{A477B070-59A8-4A28-9E4D-9B4503B0FCDC}" name="Priorisation" totalsRowDxfId="46"/>
    <tableColumn id="17" xr3:uid="{8D44E1CE-FB68-4E9B-AE44-0ADF0DFE048B}" name="Cardinalité" dataDxfId="44" totalsRowDxfId="45"/>
    <tableColumn id="18" xr3:uid="{F5551B1C-1DCC-4580-B858-E095724B74EC}" name="Objet" totalsRowDxfId="43"/>
    <tableColumn id="19" xr3:uid="{836B344A-EF05-48E1-9A56-678F7B1B5ECF}" name="Format (ou type)" totalsRowDxfId="42"/>
    <tableColumn id="20" xr3:uid="{622F58D5-8FA2-4261-957A-F5060FF0501F}" name="Nomenclature/ énumération" totalsRowDxfId="41"/>
    <tableColumn id="21" xr3:uid="{EE4A67A2-A8BB-40C5-B66B-2C677A555E0D}" name="Détails de format" totalsRowDxfId="40"/>
    <tableColumn id="22" xr3:uid="{74252E4D-4A09-4C3D-A70C-71232233BE99}" name="15-18" totalsRowDxfId="39"/>
    <tableColumn id="23" xr3:uid="{9A825B74-72E7-4083-95A6-ADAB0B83FA51}" name="15-15" totalsRowDxfId="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7" headerRowBorderDxfId="35" tableBorderDxfId="3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4"/>
    <tableColumn id="24" xr3:uid="{B812F9CB-695C-4233-9210-247EE7E30D5C}" name="Nantes - description" dataDxfId="33"/>
    <tableColumn id="23" xr3:uid="{369A7FC9-8210-45F8-B7CE-7CA66D94704C}" name="GT399" dataDxfId="32"/>
    <tableColumn id="22" xr3:uid="{CC0C4430-85CE-4749-B0EF-01F38758D213}" name="GT399 description" dataDxfId="31"/>
    <tableColumn id="21" xr3:uid="{C8812723-9205-4252-A00F-7EA4ABD87E9F}" name="Priorisation" dataDxfId="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SHOR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97"/>
      <c r="L1" s="797"/>
      <c r="M1" s="797"/>
      <c r="N1" s="79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97"/>
      <c r="L1" s="79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65" t="s">
        <v>726</v>
      </c>
      <c r="C2" s="76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0" t="s">
        <v>742</v>
      </c>
      <c r="B1" s="771"/>
      <c r="C1" s="771"/>
      <c r="D1" s="771"/>
      <c r="E1" s="771"/>
      <c r="F1" s="771"/>
      <c r="G1" s="771"/>
      <c r="H1" s="77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8" t="s">
        <v>753</v>
      </c>
      <c r="G12" s="768"/>
      <c r="H12" s="768"/>
      <c r="I12" s="203"/>
      <c r="J12" s="203"/>
      <c r="R12" s="196"/>
      <c r="S12" s="196"/>
      <c r="T12" s="196"/>
    </row>
    <row r="13" spans="1:20" ht="14.25" customHeight="1">
      <c r="B13" s="204" t="s">
        <v>754</v>
      </c>
      <c r="C13" s="204"/>
      <c r="D13" s="204"/>
      <c r="E13" s="204"/>
      <c r="F13" s="768" t="s">
        <v>755</v>
      </c>
      <c r="G13" s="768"/>
      <c r="H13" s="768"/>
      <c r="I13" s="204"/>
      <c r="J13" s="204"/>
      <c r="K13" s="204"/>
      <c r="L13" s="204"/>
      <c r="M13" s="204"/>
      <c r="N13" s="204"/>
      <c r="R13" s="196"/>
      <c r="S13" s="196"/>
      <c r="T13" s="196"/>
    </row>
    <row r="14" spans="1:20" ht="14.25" customHeight="1">
      <c r="B14" s="204" t="s">
        <v>756</v>
      </c>
      <c r="C14" s="204"/>
      <c r="D14" s="204"/>
      <c r="E14" s="204"/>
      <c r="F14" s="768" t="s">
        <v>755</v>
      </c>
      <c r="G14" s="768"/>
      <c r="H14" s="768"/>
      <c r="I14" s="204"/>
      <c r="J14" s="204"/>
      <c r="R14" s="196"/>
      <c r="S14" s="196"/>
      <c r="T14" s="196"/>
    </row>
    <row r="15" spans="1:20">
      <c r="B15" s="203" t="s">
        <v>757</v>
      </c>
      <c r="C15" s="203"/>
      <c r="D15" s="203"/>
      <c r="E15" s="203"/>
      <c r="F15" s="768" t="s">
        <v>755</v>
      </c>
      <c r="G15" s="768"/>
      <c r="H15" s="768"/>
      <c r="I15" s="203"/>
      <c r="J15" s="203"/>
      <c r="R15" s="196"/>
      <c r="S15" s="196"/>
      <c r="T15" s="196"/>
    </row>
    <row r="16" spans="1:20">
      <c r="B16" s="767"/>
      <c r="C16" s="767"/>
      <c r="D16" s="767"/>
      <c r="E16" s="767"/>
      <c r="F16" s="767"/>
      <c r="G16" s="767"/>
      <c r="H16" s="767"/>
      <c r="I16" s="767"/>
      <c r="J16" s="767"/>
      <c r="K16" s="767"/>
      <c r="L16" s="767"/>
      <c r="M16" s="767"/>
      <c r="N16" s="767"/>
      <c r="O16" s="767"/>
      <c r="P16" s="767"/>
      <c r="Q16" s="767"/>
    </row>
    <row r="17" spans="1:17" ht="15" thickBot="1">
      <c r="B17" s="767"/>
      <c r="C17" s="767"/>
      <c r="D17" s="767"/>
      <c r="E17" s="767"/>
      <c r="F17" s="767"/>
      <c r="G17" s="767"/>
      <c r="H17" s="767"/>
      <c r="I17" s="767"/>
      <c r="J17" s="767"/>
      <c r="K17" s="767"/>
      <c r="L17" s="767"/>
      <c r="M17" s="767"/>
      <c r="N17" s="767"/>
      <c r="O17" s="767"/>
      <c r="P17" s="767"/>
      <c r="Q17" s="767"/>
    </row>
    <row r="18" spans="1:17" ht="102.75" customHeight="1" thickBot="1">
      <c r="A18" s="773" t="s">
        <v>758</v>
      </c>
      <c r="B18" s="774"/>
      <c r="C18" s="774"/>
      <c r="D18" s="774"/>
      <c r="E18" s="774"/>
      <c r="F18" s="774"/>
      <c r="G18" s="774"/>
      <c r="H18" s="77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7"/>
      <c r="C20" s="767"/>
      <c r="D20" s="767"/>
      <c r="E20" s="767"/>
      <c r="F20" s="767"/>
      <c r="G20" s="767"/>
      <c r="H20" s="767"/>
      <c r="I20" s="767"/>
      <c r="J20" s="767"/>
      <c r="K20" s="767"/>
      <c r="L20" s="767"/>
      <c r="M20" s="767"/>
      <c r="N20" s="767"/>
      <c r="O20" s="767"/>
      <c r="P20" s="767"/>
      <c r="Q20" s="767"/>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7" t="s">
        <v>791</v>
      </c>
      <c r="B30" s="776" t="s">
        <v>792</v>
      </c>
      <c r="C30" s="776" t="s">
        <v>774</v>
      </c>
      <c r="D30" s="776" t="s">
        <v>774</v>
      </c>
      <c r="E30" s="776" t="s">
        <v>770</v>
      </c>
      <c r="F30" s="206" t="s">
        <v>793</v>
      </c>
      <c r="G30" s="769" t="s">
        <v>794</v>
      </c>
      <c r="H30" s="206" t="s">
        <v>795</v>
      </c>
    </row>
    <row r="31" spans="1:17" ht="120">
      <c r="A31" s="777"/>
      <c r="B31" s="776"/>
      <c r="C31" s="776"/>
      <c r="D31" s="776"/>
      <c r="E31" s="776"/>
      <c r="F31" s="209" t="s">
        <v>796</v>
      </c>
      <c r="G31" s="769"/>
      <c r="H31" s="206"/>
    </row>
    <row r="32" spans="1:17" ht="90">
      <c r="A32" s="208" t="s">
        <v>797</v>
      </c>
      <c r="B32" s="207" t="s">
        <v>798</v>
      </c>
      <c r="C32" s="207" t="s">
        <v>774</v>
      </c>
      <c r="D32" s="207" t="s">
        <v>774</v>
      </c>
      <c r="E32" s="207" t="s">
        <v>770</v>
      </c>
      <c r="F32" s="209" t="s">
        <v>799</v>
      </c>
      <c r="G32" s="209" t="s">
        <v>783</v>
      </c>
      <c r="H32" s="206" t="s">
        <v>800</v>
      </c>
    </row>
    <row r="33" spans="1:8" ht="30">
      <c r="A33" s="777" t="s">
        <v>801</v>
      </c>
      <c r="B33" s="776" t="s">
        <v>802</v>
      </c>
      <c r="C33" s="776" t="s">
        <v>774</v>
      </c>
      <c r="D33" s="776" t="s">
        <v>774</v>
      </c>
      <c r="E33" s="776" t="s">
        <v>770</v>
      </c>
      <c r="F33" s="209" t="s">
        <v>803</v>
      </c>
      <c r="G33" s="769" t="s">
        <v>783</v>
      </c>
      <c r="H33" s="206" t="s">
        <v>804</v>
      </c>
    </row>
    <row r="34" spans="1:8" ht="240">
      <c r="A34" s="777"/>
      <c r="B34" s="776"/>
      <c r="C34" s="776"/>
      <c r="D34" s="776"/>
      <c r="E34" s="776"/>
      <c r="F34" s="209" t="s">
        <v>805</v>
      </c>
      <c r="G34" s="769"/>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bottomRight" activeCell="I18" sqref="I18"/>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8" t="s">
        <v>815</v>
      </c>
      <c r="J1" s="778"/>
      <c r="K1" s="778"/>
      <c r="P1" s="779" t="s">
        <v>816</v>
      </c>
      <c r="Q1" s="779"/>
      <c r="R1" s="96" t="s">
        <v>817</v>
      </c>
      <c r="AB1" s="96"/>
      <c r="AD1" s="128"/>
      <c r="ALX1"/>
    </row>
    <row r="2" spans="1:1015" ht="15.95" customHeight="1">
      <c r="C2" s="141" t="s">
        <v>818</v>
      </c>
      <c r="D2" s="152" t="s">
        <v>819</v>
      </c>
      <c r="E2" s="157" t="e">
        <f>createCase8[[#Totals],[NexSIS]] / createCase8[[#Totals],[ID]]</f>
        <v>#DIV/0!</v>
      </c>
      <c r="G2" s="128"/>
      <c r="H2" s="227"/>
      <c r="I2" s="778"/>
      <c r="J2" s="778"/>
      <c r="K2" s="778"/>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0" t="s">
        <v>828</v>
      </c>
      <c r="N7" s="780"/>
      <c r="O7" s="780"/>
      <c r="P7" s="780"/>
      <c r="V7" s="781" t="s">
        <v>829</v>
      </c>
      <c r="W7" s="781"/>
      <c r="AB7" s="780" t="s">
        <v>830</v>
      </c>
      <c r="AC7" s="780"/>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5" priority="40">
      <formula>$AA22=1</formula>
    </cfRule>
    <cfRule type="expression" dxfId="1814" priority="39">
      <formula>$AC22=1</formula>
    </cfRule>
    <cfRule type="expression" dxfId="1813" priority="38">
      <formula>AND($AC22=1,$AA22=1)</formula>
    </cfRule>
    <cfRule type="expression" dxfId="1812" priority="37">
      <formula>OR($AC22="X",$AA22="X")</formula>
    </cfRule>
  </conditionalFormatting>
  <conditionalFormatting sqref="A9:G20">
    <cfRule type="expression" dxfId="1811" priority="643">
      <formula>#REF!=1</formula>
    </cfRule>
    <cfRule type="expression" dxfId="1810" priority="642">
      <formula>AND(#REF!=1,$AC9=1)</formula>
    </cfRule>
    <cfRule type="expression" dxfId="1809" priority="641">
      <formula>OR(#REF!="X",$AC9="X")</formula>
    </cfRule>
    <cfRule type="expression" dxfId="1808" priority="644">
      <formula>$AC9=1</formula>
    </cfRule>
  </conditionalFormatting>
  <conditionalFormatting sqref="C9:C20 D18:D19">
    <cfRule type="expression" dxfId="1807" priority="4773">
      <formula>AND($S9="X",$B9&lt;&gt;"")</formula>
    </cfRule>
  </conditionalFormatting>
  <conditionalFormatting sqref="D9:D20 C17:C19">
    <cfRule type="expression" dxfId="180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5" priority="4777">
      <formula>AND($S9="X",OR($B9&lt;&gt;"",$C9&lt;&gt;"",$D9&lt;&gt;""))</formula>
    </cfRule>
  </conditionalFormatting>
  <conditionalFormatting sqref="F9:F20">
    <cfRule type="expression" dxfId="1804" priority="4778">
      <formula>AND($S9="X",OR($B9&lt;&gt;"",$C9&lt;&gt;"",$D9&lt;&gt;"",$E9&lt;&gt;""))</formula>
    </cfRule>
  </conditionalFormatting>
  <conditionalFormatting sqref="G9:G20">
    <cfRule type="expression" dxfId="1803" priority="4779">
      <formula>AND($S9="X",OR($B9&lt;&gt;"",$C9&lt;&gt;"",$D9&lt;&gt;"",$E9&lt;&gt;"",$F9&lt;&gt;""))</formula>
    </cfRule>
  </conditionalFormatting>
  <conditionalFormatting sqref="H22:H23 H43:H883">
    <cfRule type="expression" dxfId="1802" priority="36">
      <formula>$R22="X"</formula>
    </cfRule>
  </conditionalFormatting>
  <conditionalFormatting sqref="I9:I20">
    <cfRule type="expression" dxfId="1801" priority="16">
      <formula>$S9="X"</formula>
    </cfRule>
  </conditionalFormatting>
  <conditionalFormatting sqref="R9:R20">
    <cfRule type="cellIs" dxfId="1800" priority="9" operator="equal">
      <formula>"0..1"</formula>
    </cfRule>
    <cfRule type="cellIs" dxfId="1799" priority="8" operator="equal">
      <formula>"0..n"</formula>
    </cfRule>
    <cfRule type="cellIs" dxfId="1798"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8" t="s">
        <v>910</v>
      </c>
      <c r="I1" s="778"/>
      <c r="N1" s="779" t="s">
        <v>816</v>
      </c>
      <c r="O1" s="779"/>
      <c r="AB1" s="96"/>
      <c r="AD1"/>
      <c r="AE1" s="128"/>
      <c r="ALY1"/>
    </row>
    <row r="2" spans="1:1016" ht="13.5" customHeight="1">
      <c r="C2" s="141" t="s">
        <v>818</v>
      </c>
      <c r="D2" s="284"/>
      <c r="E2" s="152" t="s">
        <v>819</v>
      </c>
      <c r="F2" s="157" t="e">
        <f>createCase3[[#Totals],[NexSIS]] / createCase3[[#Totals],[ID]]</f>
        <v>#DIV/0!</v>
      </c>
      <c r="G2" s="128"/>
      <c r="H2" s="778"/>
      <c r="I2" s="778"/>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0" t="s">
        <v>828</v>
      </c>
      <c r="L7" s="780"/>
      <c r="M7" s="780"/>
      <c r="N7" s="780"/>
      <c r="U7" s="781" t="s">
        <v>829</v>
      </c>
      <c r="V7" s="781"/>
      <c r="AB7" s="780" t="s">
        <v>830</v>
      </c>
      <c r="AC7" s="780"/>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7" priority="81">
      <formula>$AA16=1</formula>
    </cfRule>
    <cfRule type="expression" dxfId="1736" priority="80">
      <formula>$AC16=1</formula>
    </cfRule>
    <cfRule type="expression" dxfId="1735" priority="79">
      <formula>AND($AC16=1,$AA16=1)</formula>
    </cfRule>
    <cfRule type="expression" dxfId="1734" priority="78">
      <formula>OR($AC16="X",$AA16="X")</formula>
    </cfRule>
  </conditionalFormatting>
  <conditionalFormatting sqref="A9:G14">
    <cfRule type="expression" dxfId="1733" priority="23">
      <formula>OR($AC9="X",$AB9="X")</formula>
    </cfRule>
    <cfRule type="expression" dxfId="1732" priority="25">
      <formula>AND($AC9=1,$AB9=1)</formula>
    </cfRule>
    <cfRule type="expression" dxfId="1731" priority="26">
      <formula>$AC9=1</formula>
    </cfRule>
    <cfRule type="expression" dxfId="1730" priority="27">
      <formula>$AB9=1</formula>
    </cfRule>
    <cfRule type="expression" dxfId="1729" priority="28">
      <formula>AND(NOT(ISBLANK($V9)),ISBLANK($AB9),ISBLANK($AC9))</formula>
    </cfRule>
  </conditionalFormatting>
  <conditionalFormatting sqref="C9:C14">
    <cfRule type="expression" dxfId="1728" priority="4784">
      <formula>AND($Q9="X",$B9&lt;&gt;"")</formula>
    </cfRule>
  </conditionalFormatting>
  <conditionalFormatting sqref="D9:D14">
    <cfRule type="expression" dxfId="1727" priority="4785">
      <formula>AND($Q9="X",OR($B9&lt;&gt;"",$C9&lt;&gt;""))</formula>
    </cfRule>
  </conditionalFormatting>
  <conditionalFormatting sqref="E9:E14">
    <cfRule type="expression" dxfId="172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5" priority="4787">
      <formula>AND($Q9="X",OR($B9&lt;&gt;"",$C9&lt;&gt;"",$D9&lt;&gt;"",$E9&lt;&gt;""))</formula>
    </cfRule>
  </conditionalFormatting>
  <conditionalFormatting sqref="G9:G14">
    <cfRule type="expression" dxfId="1724" priority="4788">
      <formula>AND($Q9="X",OR($B9&lt;&gt;"",$C9&lt;&gt;"",$D9&lt;&gt;"",$E9&lt;&gt;"",$F9&lt;&gt;""))</formula>
    </cfRule>
  </conditionalFormatting>
  <conditionalFormatting sqref="H16:H17 H37:H877">
    <cfRule type="expression" dxfId="1723" priority="77">
      <formula>$P16="X"</formula>
    </cfRule>
  </conditionalFormatting>
  <conditionalFormatting sqref="I9:I14">
    <cfRule type="expression" dxfId="1722" priority="18">
      <formula>$Q9="X"</formula>
    </cfRule>
  </conditionalFormatting>
  <conditionalFormatting sqref="P9:P14">
    <cfRule type="cellIs" dxfId="1721" priority="4" operator="equal">
      <formula>"0..1"</formula>
    </cfRule>
    <cfRule type="cellIs" dxfId="1720" priority="3" operator="equal">
      <formula>"0..n"</formula>
    </cfRule>
    <cfRule type="cellIs" dxfId="1719"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8" t="s">
        <v>910</v>
      </c>
      <c r="I1" s="778"/>
      <c r="J1" s="778"/>
      <c r="O1" s="779" t="s">
        <v>816</v>
      </c>
      <c r="P1" s="779"/>
      <c r="AC1" s="96"/>
      <c r="AE1"/>
      <c r="AF1" s="128"/>
      <c r="ALZ1"/>
    </row>
    <row r="2" spans="1:1014" ht="13.5" customHeight="1">
      <c r="C2" s="554" t="s">
        <v>943</v>
      </c>
      <c r="D2" s="284"/>
      <c r="E2" s="152"/>
      <c r="F2" s="157" t="e">
        <f>createCase142[[#Totals],[NexSIS]] / createCase142[[#Totals],[ID]]</f>
        <v>#DIV/0!</v>
      </c>
      <c r="G2" s="128"/>
      <c r="H2" s="778"/>
      <c r="I2" s="778"/>
      <c r="J2" s="778"/>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0" t="s">
        <v>828</v>
      </c>
      <c r="M7" s="780"/>
      <c r="N7" s="780"/>
      <c r="O7" s="780"/>
      <c r="AC7" s="780" t="s">
        <v>830</v>
      </c>
      <c r="AD7" s="780"/>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2" t="s">
        <v>829</v>
      </c>
      <c r="W9" s="782"/>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2"/>
      <c r="W10" s="782"/>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2.95"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7" priority="266">
      <formula>$AC13=1</formula>
    </cfRule>
  </conditionalFormatting>
  <conditionalFormatting sqref="A193:F194 A214:F1054">
    <cfRule type="expression" dxfId="1656" priority="260">
      <formula>AND($AD193=1,$AB193=1)</formula>
    </cfRule>
    <cfRule type="expression" dxfId="1655" priority="262">
      <formula>$AB193=1</formula>
    </cfRule>
    <cfRule type="expression" dxfId="1654" priority="261">
      <formula>$AD193=1</formula>
    </cfRule>
    <cfRule type="expression" dxfId="1653" priority="259">
      <formula>OR($AD193="X",$AB193="X")</formula>
    </cfRule>
  </conditionalFormatting>
  <conditionalFormatting sqref="A12:G12">
    <cfRule type="expression" dxfId="1652" priority="51">
      <formula>$AC12=1</formula>
    </cfRule>
    <cfRule type="expression" dxfId="1651" priority="52">
      <formula>AND(NOT(ISBLANK($W12)),ISBLANK($AC12),ISBLANK($AD12))</formula>
    </cfRule>
    <cfRule type="expression" dxfId="1650" priority="49">
      <formula>AND($AD12=1,$AC12=1)</formula>
    </cfRule>
    <cfRule type="expression" dxfId="1649" priority="48">
      <formula>OR($AD12="X",$AC12="X")</formula>
    </cfRule>
    <cfRule type="expression" dxfId="1648"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6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5" priority="264">
      <formula>AND($AD13=1,$AC13=1)</formula>
    </cfRule>
  </conditionalFormatting>
  <conditionalFormatting sqref="B121:B124">
    <cfRule type="expression" dxfId="1644" priority="246">
      <formula>AND($R121="X",#REF!&lt;&gt;"")</formula>
    </cfRule>
  </conditionalFormatting>
  <conditionalFormatting sqref="B165 B167:B172">
    <cfRule type="expression" dxfId="1643" priority="279">
      <formula>AND($R165="X",#REF!&lt;&gt;"")</formula>
    </cfRule>
  </conditionalFormatting>
  <conditionalFormatting sqref="B140:C154 B155:G165 B173:G191 A166:G166 B32:G40 E140:G153 D167:G167 D41:D43 D154:G154 A13:A165 B41:C41 F42:G43 B167:C172 A167:A191 F168:G172">
    <cfRule type="expression" dxfId="1642" priority="176">
      <formula>OR($AD13="X",$AC13="X")</formula>
    </cfRule>
  </conditionalFormatting>
  <conditionalFormatting sqref="B41:D41 D129:D138 E139">
    <cfRule type="expression" dxfId="1641" priority="241">
      <formula>$AD41=1</formula>
    </cfRule>
  </conditionalFormatting>
  <conditionalFormatting sqref="B13:G30 B31:C31 D129:D138 E139 E31:G31">
    <cfRule type="expression" dxfId="1640" priority="239">
      <formula>OR($AD13="X",$AC13="X")</formula>
    </cfRule>
  </conditionalFormatting>
  <conditionalFormatting sqref="B44:G128 E129:G132 E135:G139 F133:G134 B129:C139 B42:B43">
    <cfRule type="expression" dxfId="1639" priority="263">
      <formula>OR($AD42="X",$AC42="X")</formula>
    </cfRule>
  </conditionalFormatting>
  <conditionalFormatting sqref="B44:G128">
    <cfRule type="expression" dxfId="1638" priority="245">
      <formula>$AD44=1</formula>
    </cfRule>
    <cfRule type="expression" dxfId="1637" priority="244">
      <formula>AND($AD44=1,$AC44=1)</formula>
    </cfRule>
  </conditionalFormatting>
  <conditionalFormatting sqref="B140:G140">
    <cfRule type="expression" dxfId="1636" priority="182">
      <formula>AND(NOT(ISBLANK($W140)),ISBLANK($AC140),ISBLANK($AD140))</formula>
    </cfRule>
  </conditionalFormatting>
  <conditionalFormatting sqref="C12">
    <cfRule type="expression" dxfId="1635" priority="47">
      <formula>AND($R12="X",$B12&lt;&gt;"")</formula>
    </cfRule>
  </conditionalFormatting>
  <conditionalFormatting sqref="C19">
    <cfRule type="expression" dxfId="1634" priority="1166">
      <formula>AND($R19="X",OR($B19&lt;&gt;"",#REF!&lt;&gt;""))</formula>
    </cfRule>
  </conditionalFormatting>
  <conditionalFormatting sqref="C41 D41:D43">
    <cfRule type="expression" dxfId="1633" priority="284">
      <formula>AND($R41="X",OR($B41&lt;&gt;"",#REF!&lt;&gt;""))</formula>
    </cfRule>
  </conditionalFormatting>
  <conditionalFormatting sqref="C42:C43">
    <cfRule type="expression" dxfId="1632" priority="67">
      <formula>AND($R42="X",OR(#REF!&lt;&gt;"",$B42&lt;&gt;""))</formula>
    </cfRule>
    <cfRule type="expression" dxfId="1631" priority="68">
      <formula>OR($AD42="X",$AC42="X")</formula>
    </cfRule>
    <cfRule type="expression" dxfId="1630" priority="69">
      <formula>AND($AD42=1,$AC42=1)</formula>
    </cfRule>
    <cfRule type="expression" dxfId="1629" priority="70">
      <formula>$AD42=1</formula>
    </cfRule>
    <cfRule type="expression" dxfId="1628" priority="71">
      <formula>$AC42=1</formula>
    </cfRule>
  </conditionalFormatting>
  <conditionalFormatting sqref="C45">
    <cfRule type="expression" dxfId="1627" priority="24">
      <formula>AND($R45="X",OR($B45&lt;&gt;"",$C45&lt;&gt;""))</formula>
    </cfRule>
  </conditionalFormatting>
  <conditionalFormatting sqref="C52:C53">
    <cfRule type="expression" dxfId="1626" priority="23">
      <formula>AND($R52="X",OR($B52&lt;&gt;"",$C52&lt;&gt;""))</formula>
    </cfRule>
  </conditionalFormatting>
  <conditionalFormatting sqref="C68">
    <cfRule type="expression" dxfId="1625" priority="1">
      <formula>AND($R68="X",OR($B68&lt;&gt;"",$C68&lt;&gt;"",$D68&lt;&gt;"",$E68&lt;&gt;""))</formula>
    </cfRule>
    <cfRule type="expression" dxfId="1624" priority="2">
      <formula>AND($R68="X",OR($B68&lt;&gt;"",$C68&lt;&gt;""))</formula>
    </cfRule>
  </conditionalFormatting>
  <conditionalFormatting sqref="C68:C70">
    <cfRule type="expression" dxfId="1623" priority="20">
      <formula>AND($R68="X",OR($B68&lt;&gt;"",$C68&lt;&gt;"",$D68&lt;&gt;""))</formula>
    </cfRule>
  </conditionalFormatting>
  <conditionalFormatting sqref="C140">
    <cfRule type="expression" dxfId="1622" priority="165">
      <formula>AND($AD140=1,$AC140=1)</formula>
    </cfRule>
    <cfRule type="expression" dxfId="1621" priority="166">
      <formula>$AD140=1</formula>
    </cfRule>
    <cfRule type="expression" dxfId="1620" priority="167">
      <formula>$AC140=1</formula>
    </cfRule>
    <cfRule type="expression" dxfId="1619" priority="164">
      <formula>OR($AD140="X",$AC140="X")</formula>
    </cfRule>
  </conditionalFormatting>
  <conditionalFormatting sqref="C152:C153">
    <cfRule type="expression" dxfId="1618" priority="17">
      <formula>$AD152=1</formula>
    </cfRule>
    <cfRule type="expression" dxfId="1617" priority="18">
      <formula>$AC152=1</formula>
    </cfRule>
    <cfRule type="expression" dxfId="1616" priority="16">
      <formula>AND($AD152=1,$AC152=1)</formula>
    </cfRule>
    <cfRule type="expression" dxfId="1615" priority="14">
      <formula>AND($R152="X",OR($B152&lt;&gt;"",$C152&lt;&gt;"",$D152&lt;&gt;""))</formula>
    </cfRule>
    <cfRule type="expression" dxfId="1614" priority="15">
      <formula>OR($AD152="X",$AC152="X")</formula>
    </cfRule>
  </conditionalFormatting>
  <conditionalFormatting sqref="C154 C165:G165">
    <cfRule type="expression" dxfId="1613" priority="109">
      <formula>AND($R154="X",OR($B154&lt;&gt;"",$C154&lt;&gt;""))</formula>
    </cfRule>
  </conditionalFormatting>
  <conditionalFormatting sqref="C154">
    <cfRule type="expression" dxfId="1612" priority="11">
      <formula>$AD154=1</formula>
    </cfRule>
    <cfRule type="expression" dxfId="1611" priority="10">
      <formula>AND($AD154=1,$AC154=1)</formula>
    </cfRule>
    <cfRule type="expression" dxfId="1610" priority="12">
      <formula>OR($AD154="X",$AC154="X")</formula>
    </cfRule>
    <cfRule type="expression" dxfId="1609" priority="13">
      <formula>$AC154=1</formula>
    </cfRule>
  </conditionalFormatting>
  <conditionalFormatting sqref="C157:C159">
    <cfRule type="expression" dxfId="1608" priority="19">
      <formula>AND($R157="X",OR($B157&lt;&gt;"",$C157&lt;&gt;""))</formula>
    </cfRule>
  </conditionalFormatting>
  <conditionalFormatting sqref="C166">
    <cfRule type="expression" dxfId="1607" priority="105">
      <formula>AND($R166="X",$B166&lt;&gt;"")</formula>
    </cfRule>
    <cfRule type="expression" dxfId="1606" priority="104">
      <formula>$AD166=1</formula>
    </cfRule>
    <cfRule type="expression" dxfId="1605" priority="103">
      <formula>AND($AD166=1,$AC166=1)</formula>
    </cfRule>
    <cfRule type="expression" dxfId="1604" priority="102">
      <formula>OR($AD166="X",$AC166="X")</formula>
    </cfRule>
  </conditionalFormatting>
  <conditionalFormatting sqref="C167:C172">
    <cfRule type="expression" dxfId="1603" priority="280">
      <formula>AND($R167="X",OR(#REF!&lt;&gt;"",$B167&lt;&gt;""))</formula>
    </cfRule>
  </conditionalFormatting>
  <conditionalFormatting sqref="C168">
    <cfRule type="expression" dxfId="1602" priority="154">
      <formula>OR($AD168="X",$AC168="X")</formula>
    </cfRule>
  </conditionalFormatting>
  <conditionalFormatting sqref="C173:C174 D139:E139 C140:D153 C154:C164 C13:C40 C184:C191 C44:C120 C125:C139 D131:D138">
    <cfRule type="expression" dxfId="1601" priority="235">
      <formula>AND($R13="X",$B13&lt;&gt;"")</formula>
    </cfRule>
  </conditionalFormatting>
  <conditionalFormatting sqref="C174">
    <cfRule type="expression" dxfId="1600" priority="226">
      <formula>AND($AD174=1,$AC174=1)</formula>
    </cfRule>
    <cfRule type="expression" dxfId="1599" priority="225">
      <formula>OR($AD174="X",$AC174="X")</formula>
    </cfRule>
    <cfRule type="expression" dxfId="1598" priority="227">
      <formula>$AD174=1</formula>
    </cfRule>
  </conditionalFormatting>
  <conditionalFormatting sqref="C175:C183">
    <cfRule type="expression" dxfId="1597" priority="273">
      <formula>AND($R175="X",OR($B175&lt;&gt;"",#REF!&lt;&gt;""))</formula>
    </cfRule>
  </conditionalFormatting>
  <conditionalFormatting sqref="C179">
    <cfRule type="expression" dxfId="1596" priority="54">
      <formula>AND($AD179=1,$AC179=1)</formula>
    </cfRule>
    <cfRule type="expression" dxfId="1595" priority="55">
      <formula>$AD179=1</formula>
    </cfRule>
    <cfRule type="expression" dxfId="1594" priority="53">
      <formula>OR($AD179="X",$AC179="X")</formula>
    </cfRule>
    <cfRule type="expression" dxfId="1593" priority="56">
      <formula>AND($R179="X",$B179&lt;&gt;"")</formula>
    </cfRule>
  </conditionalFormatting>
  <conditionalFormatting sqref="C122:D124">
    <cfRule type="expression" dxfId="1592" priority="247">
      <formula>AND($R122="X",OR(#REF!&lt;&gt;"",$B122&lt;&gt;""))</formula>
    </cfRule>
  </conditionalFormatting>
  <conditionalFormatting sqref="C160:D160">
    <cfRule type="expression" dxfId="1591" priority="268">
      <formula>AND($R160="X",OR($B160&lt;&gt;"",#REF!&lt;&gt;""))</formula>
    </cfRule>
  </conditionalFormatting>
  <conditionalFormatting sqref="C121:G121">
    <cfRule type="expression" dxfId="1590" priority="243">
      <formula>AND($R121="X",$B121&lt;&gt;"")</formula>
    </cfRule>
  </conditionalFormatting>
  <conditionalFormatting sqref="D12:D18">
    <cfRule type="expression" dxfId="1589" priority="43">
      <formula>AND($R12="X",OR($B12&lt;&gt;"",$C12&lt;&gt;""))</formula>
    </cfRule>
  </conditionalFormatting>
  <conditionalFormatting sqref="D20:D40">
    <cfRule type="expression" dxfId="1588" priority="25">
      <formula>AND($R20="X",OR($B20&lt;&gt;"",$C20&lt;&gt;""))</formula>
    </cfRule>
  </conditionalFormatting>
  <conditionalFormatting sqref="D30:D31">
    <cfRule type="expression" dxfId="1587" priority="26">
      <formula>AND($R30="X",$B30&lt;&gt;"")</formula>
    </cfRule>
  </conditionalFormatting>
  <conditionalFormatting sqref="D31">
    <cfRule type="expression" dxfId="1586" priority="27">
      <formula>OR($AD31="X",$AC31="X")</formula>
    </cfRule>
    <cfRule type="expression" dxfId="1585" priority="30">
      <formula>$AC31=1</formula>
    </cfRule>
    <cfRule type="expression" dxfId="1584" priority="31">
      <formula>AND(NOT(ISBLANK($W31)),ISBLANK($AC31),ISBLANK($AD31))</formula>
    </cfRule>
    <cfRule type="expression" dxfId="1583" priority="29">
      <formula>$AD31=1</formula>
    </cfRule>
    <cfRule type="expression" dxfId="1582" priority="28">
      <formula>AND($AD31=1,$AC31=1)</formula>
    </cfRule>
  </conditionalFormatting>
  <conditionalFormatting sqref="D41">
    <cfRule type="expression" dxfId="1581" priority="290">
      <formula>AND($AD41=1,$AC41=1)</formula>
    </cfRule>
    <cfRule type="expression" dxfId="1580" priority="286">
      <formula>AND($R41="X",OR($B41&lt;&gt;"",#REF!&lt;&gt;"",$C41&lt;&gt;"",$D41&lt;&gt;""))</formula>
    </cfRule>
    <cfRule type="expression" dxfId="1579" priority="288">
      <formula>$AC41=1</formula>
    </cfRule>
    <cfRule type="expression" dxfId="1578" priority="291">
      <formula>$AD41=1</formula>
    </cfRule>
    <cfRule type="expression" dxfId="1577" priority="285">
      <formula>AND($R41="X",OR($B41&lt;&gt;"",#REF!&lt;&gt;"",$C41&lt;&gt;""))</formula>
    </cfRule>
    <cfRule type="expression" dxfId="1576" priority="289">
      <formula>AND($R41="X",OR($B41&lt;&gt;"",#REF!&lt;&gt;"",$C41&lt;&gt;""))</formula>
    </cfRule>
    <cfRule type="expression" dxfId="1575" priority="287">
      <formula>AND($R41="X",OR($B41&lt;&gt;"",#REF!&lt;&gt;"",$D41&lt;&gt;"",#REF!&lt;&gt;""))</formula>
    </cfRule>
    <cfRule type="expression" dxfId="1574" priority="293">
      <formula>AND($R41="X",OR($B41&lt;&gt;"",#REF!&lt;&gt;""))</formula>
    </cfRule>
    <cfRule type="expression" dxfId="1573" priority="292">
      <formula>AND($R41="X",$B41&lt;&gt;"")</formula>
    </cfRule>
  </conditionalFormatting>
  <conditionalFormatting sqref="D68:D70">
    <cfRule type="expression" dxfId="1572" priority="21">
      <formula>AND($R68="X",OR($B68&lt;&gt;"",$C68&lt;&gt;"",$D68&lt;&gt;"",$E68&lt;&gt;""))</formula>
    </cfRule>
  </conditionalFormatting>
  <conditionalFormatting sqref="D122 D184:D191">
    <cfRule type="expression" dxfId="1571" priority="155">
      <formula>AND($R122="X",OR($B122&lt;&gt;"",$C122&lt;&gt;""))</formula>
    </cfRule>
  </conditionalFormatting>
  <conditionalFormatting sqref="D125:D128 E127:G127 D173:D174 D161:D164 C184">
    <cfRule type="expression" dxfId="1570" priority="253">
      <formula>AND($R125="X",OR($B125&lt;&gt;"",$C125&lt;&gt;""))</formula>
    </cfRule>
  </conditionalFormatting>
  <conditionalFormatting sqref="D129:D130">
    <cfRule type="expression" dxfId="1569" priority="232">
      <formula>AND($R129="X",OR(#REF!&lt;&gt;"",$B129&lt;&gt;""))</formula>
    </cfRule>
  </conditionalFormatting>
  <conditionalFormatting sqref="D129:D138 E139 B41:D41">
    <cfRule type="expression" dxfId="1568" priority="240">
      <formula>AND($AD41=1,$AC41=1)</formula>
    </cfRule>
  </conditionalFormatting>
  <conditionalFormatting sqref="D129:D153 E139 B13:G30 B31:C31 E31:G31">
    <cfRule type="expression" dxfId="1567" priority="242">
      <formula>$AC13=1</formula>
    </cfRule>
  </conditionalFormatting>
  <conditionalFormatting sqref="D139:D153">
    <cfRule type="expression" dxfId="1566" priority="217">
      <formula>OR($AD139="X",$AC139="X")</formula>
    </cfRule>
    <cfRule type="expression" dxfId="1565" priority="218">
      <formula>AND($AD139=1,$AC139=1)</formula>
    </cfRule>
    <cfRule type="expression" dxfId="1564" priority="219">
      <formula>$AD139=1</formula>
    </cfRule>
  </conditionalFormatting>
  <conditionalFormatting sqref="D140">
    <cfRule type="expression" dxfId="1563" priority="162">
      <formula>$AD140=1</formula>
    </cfRule>
    <cfRule type="expression" dxfId="1562" priority="161">
      <formula>AND($AD140=1,$AC140=1)</formula>
    </cfRule>
    <cfRule type="expression" dxfId="1561" priority="163">
      <formula>$AC140=1</formula>
    </cfRule>
    <cfRule type="expression" dxfId="1560" priority="160">
      <formula>AND($R140="X",OR($B140&lt;&gt;"",$C140&lt;&gt;"",$D140&lt;&gt;""))</formula>
    </cfRule>
    <cfRule type="expression" dxfId="1559" priority="159">
      <formula>OR($AD140="X",$AC140="X")</formula>
    </cfRule>
  </conditionalFormatting>
  <conditionalFormatting sqref="D155:D159 E128:E130 D44:D120">
    <cfRule type="expression" dxfId="1558" priority="233">
      <formula>AND($R44="X",OR($B44&lt;&gt;"",$C44&lt;&gt;""))</formula>
    </cfRule>
  </conditionalFormatting>
  <conditionalFormatting sqref="D164">
    <cfRule type="expression" dxfId="1557" priority="209">
      <formula>AND($R164="X",OR($B164&lt;&gt;"",$C164&lt;&gt;"",$D164&lt;&gt;"",$E164&lt;&gt;""))</formula>
    </cfRule>
    <cfRule type="expression" dxfId="1556" priority="208">
      <formula>$AC164=1</formula>
    </cfRule>
    <cfRule type="expression" dxfId="1555" priority="94">
      <formula>AND($R164="X",OR($B164&lt;&gt;"",$C164&lt;&gt;""))</formula>
    </cfRule>
    <cfRule type="expression" dxfId="1554" priority="207">
      <formula>AND($R164="X",OR($B164&lt;&gt;"",$C164&lt;&gt;"",$D164&lt;&gt;""))</formula>
    </cfRule>
    <cfRule type="expression" dxfId="1553" priority="206">
      <formula>$AD164=1</formula>
    </cfRule>
    <cfRule type="expression" dxfId="1552" priority="204">
      <formula>AND($R164="X",OR($B164&lt;&gt;"",$C164&lt;&gt;"",$D164&lt;&gt;"",$E164&lt;&gt;""))</formula>
    </cfRule>
    <cfRule type="expression" dxfId="1551" priority="210">
      <formula>AND($AD164=1,$AC164=1)</formula>
    </cfRule>
    <cfRule type="expression" dxfId="1550" priority="211">
      <formula>$AD164=1</formula>
    </cfRule>
    <cfRule type="expression" dxfId="1549" priority="203">
      <formula>$AC164=1</formula>
    </cfRule>
    <cfRule type="expression" dxfId="1548" priority="212">
      <formula>AND($R164="X",OR($B164&lt;&gt;"",$C164&lt;&gt;"",$D164&lt;&gt;""))</formula>
    </cfRule>
    <cfRule type="expression" dxfId="1547" priority="205">
      <formula>AND($AD164=1,$AC164=1)</formula>
    </cfRule>
  </conditionalFormatting>
  <conditionalFormatting sqref="D166">
    <cfRule type="expression" dxfId="1546" priority="87">
      <formula>AND($R166="X",OR($B166&lt;&gt;"",$C166&lt;&gt;"",$D166&lt;&gt;""))</formula>
    </cfRule>
    <cfRule type="expression" dxfId="1545" priority="86">
      <formula>$AD166=1</formula>
    </cfRule>
    <cfRule type="expression" dxfId="1544" priority="85">
      <formula>AND($AD166=1,$AC166=1)</formula>
    </cfRule>
    <cfRule type="expression" dxfId="1543" priority="106">
      <formula>AND($R166="X",OR($B166&lt;&gt;"",$C166&lt;&gt;""))</formula>
    </cfRule>
    <cfRule type="expression" dxfId="1542" priority="84">
      <formula>AND($R166="X",OR($B166&lt;&gt;"",$C166&lt;&gt;"",$D166&lt;&gt;"",$E166&lt;&gt;""))</formula>
    </cfRule>
    <cfRule type="expression" dxfId="1541" priority="83">
      <formula>$AC166=1</formula>
    </cfRule>
    <cfRule type="expression" dxfId="1540" priority="82">
      <formula>AND($R166="X",OR($B166&lt;&gt;"",$C166&lt;&gt;""))</formula>
    </cfRule>
    <cfRule type="expression" dxfId="1539" priority="101">
      <formula>$AD166=1</formula>
    </cfRule>
    <cfRule type="expression" dxfId="1538" priority="88">
      <formula>$AC166=1</formula>
    </cfRule>
    <cfRule type="expression" dxfId="1537" priority="89">
      <formula>AND($R166="X",OR($B166&lt;&gt;"",$C166&lt;&gt;"",$D166&lt;&gt;"",$E166&lt;&gt;""))</formula>
    </cfRule>
    <cfRule type="expression" dxfId="1536" priority="90">
      <formula>AND($AD166=1,$AC166=1)</formula>
    </cfRule>
    <cfRule type="expression" dxfId="1535" priority="100">
      <formula>AND($AD166=1,$AC166=1)</formula>
    </cfRule>
    <cfRule type="expression" dxfId="1534" priority="91">
      <formula>$AD166=1</formula>
    </cfRule>
    <cfRule type="expression" dxfId="1533" priority="98">
      <formula>AND($R166="X",$B166&lt;&gt;"")</formula>
    </cfRule>
    <cfRule type="expression" dxfId="1532" priority="92">
      <formula>AND($R166="X",OR($B166&lt;&gt;"",$C166&lt;&gt;"",$D166&lt;&gt;""))</formula>
    </cfRule>
    <cfRule type="expression" dxfId="1531" priority="93">
      <formula>AND($R166="X",OR($B166&lt;&gt;"",$C166&lt;&gt;""))</formula>
    </cfRule>
    <cfRule type="expression" dxfId="1530" priority="95">
      <formula>OR($AD166="X",$AC166="X")</formula>
    </cfRule>
  </conditionalFormatting>
  <conditionalFormatting sqref="D166:D172">
    <cfRule type="expression" dxfId="1529" priority="99">
      <formula>OR($AD166="X",$AC166="X")</formula>
    </cfRule>
  </conditionalFormatting>
  <conditionalFormatting sqref="D167:D168">
    <cfRule type="expression" dxfId="1528" priority="230">
      <formula>$AC167=1</formula>
    </cfRule>
    <cfRule type="expression" dxfId="1527" priority="228">
      <formula>AND($AD167=1,$AC167=1)</formula>
    </cfRule>
    <cfRule type="expression" dxfId="1526" priority="229">
      <formula>$AD167=1</formula>
    </cfRule>
    <cfRule type="expression" dxfId="1525" priority="231">
      <formula>AND($R167="X",#REF!&lt;&gt;"")</formula>
    </cfRule>
  </conditionalFormatting>
  <conditionalFormatting sqref="D167:D172">
    <cfRule type="expression" dxfId="1524" priority="281">
      <formula>AND($R167="X",OR(#REF!&lt;&gt;"",$B167&lt;&gt;"",$C167&lt;&gt;""))</formula>
    </cfRule>
  </conditionalFormatting>
  <conditionalFormatting sqref="D174">
    <cfRule type="expression" dxfId="1523" priority="224">
      <formula>$AD174=1</formula>
    </cfRule>
    <cfRule type="expression" dxfId="1522" priority="222">
      <formula>OR($AD174="X",$AC174="X")</formula>
    </cfRule>
    <cfRule type="expression" dxfId="1521" priority="221">
      <formula>AND($R174="X",$B174&lt;&gt;"")</formula>
    </cfRule>
    <cfRule type="expression" dxfId="1520" priority="223">
      <formula>AND($AD174=1,$AC174=1)</formula>
    </cfRule>
  </conditionalFormatting>
  <conditionalFormatting sqref="D175:D183">
    <cfRule type="expression" dxfId="1519" priority="274">
      <formula>AND($R175="X",OR($B175&lt;&gt;"",#REF!&lt;&gt;"",$C175&lt;&gt;""))</formula>
    </cfRule>
  </conditionalFormatting>
  <conditionalFormatting sqref="D19:E19">
    <cfRule type="expression" dxfId="1518" priority="1170">
      <formula>AND($R19="X",OR($B19&lt;&gt;"",#REF!&lt;&gt;"",$C19&lt;&gt;""))</formula>
    </cfRule>
  </conditionalFormatting>
  <conditionalFormatting sqref="D127:E127">
    <cfRule type="expression" dxfId="1517" priority="132">
      <formula>$AC127=1</formula>
    </cfRule>
    <cfRule type="expression" dxfId="1516" priority="131">
      <formula>AND($R127="X",OR($B127&lt;&gt;"",$C127&lt;&gt;"",$E127&lt;&gt;"",#REF!&lt;&gt;""))</formula>
    </cfRule>
    <cfRule type="expression" dxfId="1515" priority="130">
      <formula>AND($R127="X",OR($B127&lt;&gt;"",$C127&lt;&gt;"",$D127&lt;&gt;"",$E127&lt;&gt;""))</formula>
    </cfRule>
    <cfRule type="expression" dxfId="1514" priority="133">
      <formula>AND($R127="X",OR($B127&lt;&gt;"",$C127&lt;&gt;"",$D127&lt;&gt;""))</formula>
    </cfRule>
    <cfRule type="expression" dxfId="1513" priority="134">
      <formula>AND($AD127=1,$AC127=1)</formula>
    </cfRule>
    <cfRule type="expression" dxfId="1512" priority="135">
      <formula>$AD127=1</formula>
    </cfRule>
  </conditionalFormatting>
  <conditionalFormatting sqref="D41:G41">
    <cfRule type="expression" dxfId="1511" priority="60">
      <formula>OR($AD41="X",$AC41="X")</formula>
    </cfRule>
    <cfRule type="expression" dxfId="1510" priority="59">
      <formula>$AD41=1</formula>
    </cfRule>
    <cfRule type="expression" dxfId="1509" priority="58">
      <formula>AND($AD41=1,$AC41=1)</formula>
    </cfRule>
    <cfRule type="expression" dxfId="1508" priority="57">
      <formula>AND($R41="X",OR($B41&lt;&gt;"",$C41&lt;&gt;"",$D41&lt;&gt;"",$E41&lt;&gt;"",$F41&lt;&gt;""))</formula>
    </cfRule>
  </conditionalFormatting>
  <conditionalFormatting sqref="D125:G125">
    <cfRule type="expression" dxfId="1507" priority="145">
      <formula>AND($R125="X",$B125&lt;&gt;"")</formula>
    </cfRule>
  </conditionalFormatting>
  <conditionalFormatting sqref="D127:G127">
    <cfRule type="expression" dxfId="1506" priority="144">
      <formula>AND($R127="X",$B127&lt;&gt;"")</formula>
    </cfRule>
  </conditionalFormatting>
  <conditionalFormatting sqref="D154:G154">
    <cfRule type="expression" dxfId="1505" priority="3">
      <formula>AND($R154="X",OR($B154&lt;&gt;"",$C154&lt;&gt;"",$D154&lt;&gt;"",$E154&lt;&gt;""))</formula>
    </cfRule>
  </conditionalFormatting>
  <conditionalFormatting sqref="D166:G166">
    <cfRule type="expression" dxfId="1504" priority="97">
      <formula>AND($R166="X",OR($B166&lt;&gt;"",$C166&lt;&gt;""))</formula>
    </cfRule>
  </conditionalFormatting>
  <conditionalFormatting sqref="E12:E18">
    <cfRule type="expression" dxfId="1503" priority="40">
      <formula>AND($R12="X",OR($B12&lt;&gt;"",$C12&lt;&gt;"",$D12&lt;&gt;""))</formula>
    </cfRule>
  </conditionalFormatting>
  <conditionalFormatting sqref="E20:E40 E140:E153">
    <cfRule type="expression" dxfId="1502" priority="72">
      <formula>AND($R20="X",OR($B20&lt;&gt;"",$C20&lt;&gt;"",$D20&lt;&gt;""))</formula>
    </cfRule>
  </conditionalFormatting>
  <conditionalFormatting sqref="E42:E43">
    <cfRule type="expression" dxfId="1501" priority="65">
      <formula>AND(NOT(ISBLANK($W42)),ISBLANK($AC42),ISBLANK($AD42))</formula>
    </cfRule>
    <cfRule type="expression" dxfId="1500" priority="64">
      <formula>$AC42=1</formula>
    </cfRule>
    <cfRule type="expression" dxfId="1499" priority="61">
      <formula>OR($AD42="X",$AC42="X")</formula>
    </cfRule>
    <cfRule type="expression" dxfId="1498" priority="62">
      <formula>AND($AD42=1,$AC42=1)</formula>
    </cfRule>
    <cfRule type="expression" dxfId="1497" priority="63">
      <formula>$AD42=1</formula>
    </cfRule>
    <cfRule type="expression" dxfId="1496" priority="66">
      <formula>AND($R42="X",OR($B42&lt;&gt;"",#REF!&lt;&gt;"",$D42&lt;&gt;"",#REF!&lt;&gt;""))</formula>
    </cfRule>
  </conditionalFormatting>
  <conditionalFormatting sqref="E68:E70">
    <cfRule type="expression" dxfId="1495" priority="22">
      <formula>AND($R68="X",OR($B68&lt;&gt;"",$C68&lt;&gt;"",$D68&lt;&gt;"",$E68&lt;&gt;"",$F68&lt;&gt;""))</formula>
    </cfRule>
  </conditionalFormatting>
  <conditionalFormatting sqref="E89">
    <cfRule type="expression" dxfId="1494" priority="191">
      <formula>AND($R89="X",OR($B89&lt;&gt;"",$C89&lt;&gt;"",$D89&lt;&gt;"",$E89&lt;&gt;""))</formula>
    </cfRule>
    <cfRule type="expression" dxfId="1493" priority="194">
      <formula>AND($R89="X",OR($B89&lt;&gt;"",$C89&lt;&gt;"",$E89&lt;&gt;"",#REF!&lt;&gt;""))</formula>
    </cfRule>
    <cfRule type="expression" dxfId="1492" priority="193">
      <formula>$AD89=1</formula>
    </cfRule>
    <cfRule type="expression" dxfId="1491" priority="192">
      <formula>AND($AD89=1,$AC89=1)</formula>
    </cfRule>
  </conditionalFormatting>
  <conditionalFormatting sqref="E92">
    <cfRule type="expression" dxfId="1490" priority="189">
      <formula>AND($R92="X",OR($B92&lt;&gt;"",$C92&lt;&gt;"",$E92&lt;&gt;"",#REF!&lt;&gt;""))</formula>
    </cfRule>
    <cfRule type="expression" dxfId="1489" priority="190">
      <formula>$AC92=1</formula>
    </cfRule>
    <cfRule type="expression" dxfId="1488" priority="187">
      <formula>$AD92=1</formula>
    </cfRule>
    <cfRule type="expression" dxfId="1487" priority="186">
      <formula>AND($AD92=1,$AC92=1)</formula>
    </cfRule>
    <cfRule type="expression" dxfId="1486" priority="188">
      <formula>$AC92=1</formula>
    </cfRule>
    <cfRule type="expression" dxfId="1485" priority="185">
      <formula>AND($R92="X",OR($B92&lt;&gt;"",$C92&lt;&gt;"",$D92&lt;&gt;"",$E92&lt;&gt;""))</formula>
    </cfRule>
  </conditionalFormatting>
  <conditionalFormatting sqref="E111">
    <cfRule type="expression" dxfId="1484" priority="199">
      <formula>AND($R111="X",OR($B111&lt;&gt;"",$C111&lt;&gt;"",$E111&lt;&gt;"",#REF!&lt;&gt;""))</formula>
    </cfRule>
    <cfRule type="expression" dxfId="1483" priority="198">
      <formula>$AC111=1</formula>
    </cfRule>
    <cfRule type="expression" dxfId="1482" priority="196">
      <formula>AND($AD111=1,$AC111=1)</formula>
    </cfRule>
    <cfRule type="expression" dxfId="1481" priority="195">
      <formula>AND($R111="X",OR($B111&lt;&gt;"",$C111&lt;&gt;"",$D111&lt;&gt;"",$E111&lt;&gt;""))</formula>
    </cfRule>
    <cfRule type="expression" dxfId="1480" priority="197">
      <formula>$AD111=1</formula>
    </cfRule>
  </conditionalFormatting>
  <conditionalFormatting sqref="E122 E155:E159 E161:E164 E173 E184:E191">
    <cfRule type="expression" dxfId="1479" priority="156">
      <formula>AND($R122="X",OR($B122&lt;&gt;"",$C122&lt;&gt;"",$D122&lt;&gt;""))</formula>
    </cfRule>
  </conditionalFormatting>
  <conditionalFormatting sqref="E122:E124">
    <cfRule type="expression" dxfId="1478" priority="248">
      <formula>AND($R122="X",OR(#REF!&lt;&gt;"",$B122&lt;&gt;"",$C122&lt;&gt;""))</formula>
    </cfRule>
  </conditionalFormatting>
  <conditionalFormatting sqref="E125:E128">
    <cfRule type="expression" dxfId="1477" priority="254">
      <formula>AND($R125="X",OR($B125&lt;&gt;"",$C125&lt;&gt;"",$D125&lt;&gt;""))</formula>
    </cfRule>
  </conditionalFormatting>
  <conditionalFormatting sqref="E126">
    <cfRule type="expression" dxfId="1476" priority="137">
      <formula>AND($R126="X",OR($B126&lt;&gt;"",$C126&lt;&gt;"",$E126&lt;&gt;"",#REF!&lt;&gt;""))</formula>
    </cfRule>
    <cfRule type="expression" dxfId="1475" priority="139">
      <formula>AND($R126="X",OR($B126&lt;&gt;"",$C126&lt;&gt;"",$D126&lt;&gt;""))</formula>
    </cfRule>
    <cfRule type="expression" dxfId="1474" priority="136">
      <formula>AND($R126="X",OR($B126&lt;&gt;"",$C126&lt;&gt;"",$D126&lt;&gt;"",$E126&lt;&gt;""))</formula>
    </cfRule>
    <cfRule type="expression" dxfId="1473" priority="138">
      <formula>$AC126=1</formula>
    </cfRule>
  </conditionalFormatting>
  <conditionalFormatting sqref="E131">
    <cfRule type="expression" dxfId="1472" priority="201">
      <formula>AND($R131="X",OR($B131&lt;&gt;"",$C131&lt;&gt;"",$E131&lt;&gt;"",#REF!&lt;&gt;""))</formula>
    </cfRule>
    <cfRule type="expression" dxfId="1471" priority="200">
      <formula>AND($R131="X",OR($B131&lt;&gt;"",$C131&lt;&gt;"",$D131&lt;&gt;"",$E131&lt;&gt;""))</formula>
    </cfRule>
    <cfRule type="expression" dxfId="1470" priority="202">
      <formula>$AC131=1</formula>
    </cfRule>
  </conditionalFormatting>
  <conditionalFormatting sqref="E131:E132 E44:E120 F133:F134 E135:E138">
    <cfRule type="expression" dxfId="1469" priority="236">
      <formula>AND($R44="X",OR($B44&lt;&gt;"",$C44&lt;&gt;"",$D44&lt;&gt;""))</formula>
    </cfRule>
  </conditionalFormatting>
  <conditionalFormatting sqref="E133:E134">
    <cfRule type="expression" dxfId="1468" priority="152">
      <formula>$AC133=1</formula>
    </cfRule>
    <cfRule type="expression" dxfId="1467" priority="153">
      <formula>AND(NOT(ISBLANK($W133)),ISBLANK($AC133),ISBLANK($AD133))</formula>
    </cfRule>
    <cfRule type="expression" dxfId="1466" priority="151">
      <formula>OR($AD133="X",$AC133="X")</formula>
    </cfRule>
    <cfRule type="expression" dxfId="1465" priority="150">
      <formula>$AD133=1</formula>
    </cfRule>
    <cfRule type="expression" dxfId="1464" priority="148">
      <formula>AND($R133="X",$B133&lt;&gt;"")</formula>
    </cfRule>
    <cfRule type="expression" dxfId="1463" priority="149">
      <formula>AND($AD133=1,$AC133=1)</formula>
    </cfRule>
  </conditionalFormatting>
  <conditionalFormatting sqref="E160">
    <cfRule type="expression" dxfId="1462" priority="269">
      <formula>AND($R160="X",OR($B160&lt;&gt;"",#REF!&lt;&gt;"",$D160&lt;&gt;""))</formula>
    </cfRule>
  </conditionalFormatting>
  <conditionalFormatting sqref="E163">
    <cfRule type="expression" dxfId="1461" priority="216">
      <formula>$AD163=1</formula>
    </cfRule>
    <cfRule type="expression" dxfId="1460" priority="213">
      <formula>$AC163=1</formula>
    </cfRule>
    <cfRule type="expression" dxfId="1459" priority="214">
      <formula>AND($R163="X",OR($B163&lt;&gt;"",$C163&lt;&gt;"",$D163&lt;&gt;"",$E163&lt;&gt;""))</formula>
    </cfRule>
    <cfRule type="expression" dxfId="1458" priority="215">
      <formula>AND($AD163=1,$AC163=1)</formula>
    </cfRule>
  </conditionalFormatting>
  <conditionalFormatting sqref="E166">
    <cfRule type="expression" dxfId="1457" priority="96">
      <formula>AND($R166="X",OR($B166&lt;&gt;"",$C166&lt;&gt;"",$D166&lt;&gt;""))</formula>
    </cfRule>
  </conditionalFormatting>
  <conditionalFormatting sqref="E168:E172">
    <cfRule type="expression" dxfId="1456" priority="78">
      <formula>$AD168=1</formula>
    </cfRule>
    <cfRule type="expression" dxfId="1455" priority="77">
      <formula>AND($AD168=1,$AC168=1)</formula>
    </cfRule>
    <cfRule type="expression" dxfId="1454" priority="80">
      <formula>AND(NOT(ISBLANK($W168)),ISBLANK($AC168),ISBLANK($AD168))</formula>
    </cfRule>
    <cfRule type="expression" dxfId="1453" priority="81">
      <formula>AND($R168="X",OR(#REF!&lt;&gt;"",$B168&lt;&gt;"",$C168&lt;&gt;"",$D168&lt;&gt;""))</formula>
    </cfRule>
    <cfRule type="expression" dxfId="1452" priority="76">
      <formula>OR($AD168="X",$AC168="X")</formula>
    </cfRule>
    <cfRule type="expression" dxfId="1451" priority="79">
      <formula>$AC168=1</formula>
    </cfRule>
  </conditionalFormatting>
  <conditionalFormatting sqref="E175:E183">
    <cfRule type="expression" dxfId="1450" priority="146">
      <formula>AND($R175="X",OR($B175&lt;&gt;"",#REF!&lt;&gt;"",$C175&lt;&gt;"",$D175&lt;&gt;""))</formula>
    </cfRule>
  </conditionalFormatting>
  <conditionalFormatting sqref="E166:F166">
    <cfRule type="expression" dxfId="1449" priority="107">
      <formula>AND($R166="X",OR($B166&lt;&gt;"",$C166&lt;&gt;"",$D166&lt;&gt;"",#REF!&lt;&gt;""))</formula>
    </cfRule>
  </conditionalFormatting>
  <conditionalFormatting sqref="E174:F174">
    <cfRule type="expression" dxfId="1448" priority="277">
      <formula>AND($R174="X",OR($B174&lt;&gt;"",$C174&lt;&gt;"",$D174&lt;&gt;"",#REF!&lt;&gt;""))</formula>
    </cfRule>
  </conditionalFormatting>
  <conditionalFormatting sqref="E126:G126">
    <cfRule type="expression" dxfId="1447" priority="143">
      <formula>$AD126=1</formula>
    </cfRule>
    <cfRule type="expression" dxfId="1446" priority="142">
      <formula>AND($AD126=1,$AC126=1)</formula>
    </cfRule>
  </conditionalFormatting>
  <conditionalFormatting sqref="E128:G128">
    <cfRule type="expression" dxfId="1445" priority="121">
      <formula>AND($R128="X",OR($B128&lt;&gt;"",$C128&lt;&gt;""))</formula>
    </cfRule>
    <cfRule type="expression" dxfId="1444" priority="117">
      <formula>AND($R128="X",OR($B128&lt;&gt;"",$C128&lt;&gt;"",$D128&lt;&gt;""))</formula>
    </cfRule>
    <cfRule type="expression" dxfId="1443" priority="114">
      <formula>AND($R128="X",OR($B128&lt;&gt;"",$C128&lt;&gt;"",$D128&lt;&gt;"",$E128&lt;&gt;""))</formula>
    </cfRule>
    <cfRule type="expression" dxfId="1442" priority="120">
      <formula>AND($R128="X",$B128&lt;&gt;"")</formula>
    </cfRule>
    <cfRule type="expression" dxfId="1441" priority="119">
      <formula>$AD128=1</formula>
    </cfRule>
    <cfRule type="expression" dxfId="1440" priority="115">
      <formula>AND($R128="X",OR($B128&lt;&gt;"",$C128&lt;&gt;"",$E128&lt;&gt;"",#REF!&lt;&gt;""))</formula>
    </cfRule>
    <cfRule type="expression" dxfId="1439" priority="116">
      <formula>$AC128=1</formula>
    </cfRule>
    <cfRule type="expression" dxfId="1438" priority="118">
      <formula>AND($AD128=1,$AC128=1)</formula>
    </cfRule>
  </conditionalFormatting>
  <conditionalFormatting sqref="E140:G153 B140:C154">
    <cfRule type="expression" dxfId="1437" priority="180">
      <formula>$AD140=1</formula>
    </cfRule>
    <cfRule type="expression" dxfId="1436" priority="181">
      <formula>$AC140=1</formula>
    </cfRule>
    <cfRule type="expression" dxfId="143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4" priority="41">
      <formula>AND($R12="X",OR($B12&lt;&gt;"",$C12&lt;&gt;"",$D12&lt;&gt;"",$E12&lt;&gt;""))</formula>
    </cfRule>
  </conditionalFormatting>
  <conditionalFormatting sqref="F19">
    <cfRule type="expression" dxfId="1433" priority="1172">
      <formula>AND($R19="X",OR($B19&lt;&gt;"",#REF!&lt;&gt;"",$C19&lt;&gt;"",$E19&lt;&gt;""))</formula>
    </cfRule>
  </conditionalFormatting>
  <conditionalFormatting sqref="F20:F40 F131:F153 F155:F159 E183 G183">
    <cfRule type="expression" dxfId="1432" priority="73">
      <formula>AND($R20="X",OR($B20&lt;&gt;"",$C20&lt;&gt;"",$D20&lt;&gt;"",$E20&lt;&gt;""))</formula>
    </cfRule>
  </conditionalFormatting>
  <conditionalFormatting sqref="F42:F43">
    <cfRule type="expression" dxfId="1431" priority="294">
      <formula>AND($R42="X",OR($B42&lt;&gt;"",#REF!&lt;&gt;"",$D42&lt;&gt;"",#REF!&lt;&gt;""))</formula>
    </cfRule>
  </conditionalFormatting>
  <conditionalFormatting sqref="F44:F120">
    <cfRule type="expression" dxfId="1430" priority="237">
      <formula>AND($R44="X",OR($B44&lt;&gt;"",$C44&lt;&gt;"",$D44&lt;&gt;"",$E44&lt;&gt;""))</formula>
    </cfRule>
  </conditionalFormatting>
  <conditionalFormatting sqref="F122 F161:F164 F173 F184:F191">
    <cfRule type="expression" dxfId="1429" priority="157">
      <formula>AND($R122="X",OR($B122&lt;&gt;"",$C122&lt;&gt;"",$D122&lt;&gt;"",$E122&lt;&gt;""))</formula>
    </cfRule>
  </conditionalFormatting>
  <conditionalFormatting sqref="F122:F124">
    <cfRule type="expression" dxfId="1428" priority="249">
      <formula>AND($R122="X",OR(#REF!&lt;&gt;"",$B122&lt;&gt;"",$C122&lt;&gt;"",$E122&lt;&gt;""))</formula>
    </cfRule>
  </conditionalFormatting>
  <conditionalFormatting sqref="F125:F128">
    <cfRule type="expression" dxfId="1427" priority="255">
      <formula>AND($R125="X",OR($B125&lt;&gt;"",$C125&lt;&gt;"",$D125&lt;&gt;"",$E125&lt;&gt;""))</formula>
    </cfRule>
  </conditionalFormatting>
  <conditionalFormatting sqref="F126">
    <cfRule type="expression" dxfId="1426" priority="140">
      <formula>AND($R126="X",OR($B126&lt;&gt;"",$C126&lt;&gt;"",$D126&lt;&gt;"",$E126&lt;&gt;""))</formula>
    </cfRule>
  </conditionalFormatting>
  <conditionalFormatting sqref="F127 G161:G164 G173">
    <cfRule type="expression" dxfId="1425" priority="122">
      <formula>AND($R127="X",OR($B127&lt;&gt;"",$C127&lt;&gt;"",$D127&lt;&gt;"",$E127&lt;&gt;"",$F127&lt;&gt;""))</formula>
    </cfRule>
  </conditionalFormatting>
  <conditionalFormatting sqref="F128:F130 F139:G139">
    <cfRule type="expression" dxfId="1424" priority="251">
      <formula>AND($R128="X",OR($B128&lt;&gt;"",$C128&lt;&gt;"",$E128&lt;&gt;"",#REF!&lt;&gt;""))</formula>
    </cfRule>
  </conditionalFormatting>
  <conditionalFormatting sqref="F138">
    <cfRule type="expression" dxfId="1423" priority="184">
      <formula>AND($R138="X",OR($B138&lt;&gt;"",$C138&lt;&gt;"",$E138&lt;&gt;"",#REF!&lt;&gt;""))</formula>
    </cfRule>
  </conditionalFormatting>
  <conditionalFormatting sqref="F160">
    <cfRule type="expression" dxfId="1422" priority="270">
      <formula>AND($R160="X",OR($B160&lt;&gt;"",#REF!&lt;&gt;"",$D160&lt;&gt;"",$E160&lt;&gt;""))</formula>
    </cfRule>
  </conditionalFormatting>
  <conditionalFormatting sqref="F168:F172">
    <cfRule type="expression" dxfId="1421" priority="282">
      <formula>AND($R168="X",OR(#REF!&lt;&gt;"",$B168&lt;&gt;"",$C168&lt;&gt;"",$D168&lt;&gt;""))</formula>
    </cfRule>
  </conditionalFormatting>
  <conditionalFormatting sqref="F175:F183">
    <cfRule type="expression" dxfId="1420" priority="275">
      <formula>AND($R175="X",OR($B175&lt;&gt;"",#REF!&lt;&gt;"",$C175&lt;&gt;"",$D175&lt;&gt;""))</formula>
    </cfRule>
    <cfRule type="expression" dxfId="1419" priority="147">
      <formula>AND($R175="X",OR($B175&lt;&gt;"",#REF!&lt;&gt;"",$C175&lt;&gt;"",$D175&lt;&gt;"",$F175&lt;&gt;""))</formula>
    </cfRule>
  </conditionalFormatting>
  <conditionalFormatting sqref="F183">
    <cfRule type="expression" dxfId="1418" priority="74">
      <formula>AND($R183="X",OR($B183&lt;&gt;"",$C183&lt;&gt;"",$D183&lt;&gt;"",$E183&lt;&gt;"",$F183&lt;&gt;""))</formula>
    </cfRule>
  </conditionalFormatting>
  <conditionalFormatting sqref="F127:G127">
    <cfRule type="expression" dxfId="1417" priority="127">
      <formula>AND($AD127=1,$AC127=1)</formula>
    </cfRule>
    <cfRule type="expression" dxfId="1416" priority="124">
      <formula>AND($R127="X",OR($B127&lt;&gt;"",$C127&lt;&gt;"",$E127&lt;&gt;"",#REF!&lt;&gt;""))</formula>
    </cfRule>
    <cfRule type="expression" dxfId="1415" priority="129">
      <formula>AND($R127="X",OR($B127&lt;&gt;"",$C127&lt;&gt;"",$D127&lt;&gt;""))</formula>
    </cfRule>
    <cfRule type="expression" dxfId="1414" priority="126">
      <formula>AND($R127="X",OR($B127&lt;&gt;"",$C127&lt;&gt;"",$D127&lt;&gt;""))</formula>
    </cfRule>
    <cfRule type="expression" dxfId="1413" priority="128">
      <formula>$AD127=1</formula>
    </cfRule>
    <cfRule type="expression" dxfId="1412" priority="125">
      <formula>$AC127=1</formula>
    </cfRule>
    <cfRule type="expression" dxfId="1411" priority="123">
      <formula>AND($R127="X",OR($B127&lt;&gt;"",$C127&lt;&gt;"",$D127&lt;&gt;"",$E127&lt;&gt;""))</formula>
    </cfRule>
  </conditionalFormatting>
  <conditionalFormatting sqref="F128:G128">
    <cfRule type="expression" dxfId="1410" priority="112">
      <formula>AND($R128="X",OR($B128&lt;&gt;"",$C128&lt;&gt;""))</formula>
    </cfRule>
    <cfRule type="expression" dxfId="1409" priority="113">
      <formula>AND($R128="X",OR($B128&lt;&gt;"",$C128&lt;&gt;"",$D128&lt;&gt;""))</formula>
    </cfRule>
  </conditionalFormatting>
  <conditionalFormatting sqref="F166:G166">
    <cfRule type="expression" dxfId="1408" priority="108">
      <formula>AND($R166="X",OR($B166&lt;&gt;"",$C166&lt;&gt;"",$D166&lt;&gt;"",#REF!&lt;&gt;"",$F166&lt;&gt;""))</formula>
    </cfRule>
  </conditionalFormatting>
  <conditionalFormatting sqref="F174:G174">
    <cfRule type="expression" dxfId="1407" priority="278">
      <formula>AND($R174="X",OR($B174&lt;&gt;"",$C174&lt;&gt;"",$D174&lt;&gt;"",#REF!&lt;&gt;"",$F174&lt;&gt;""))</formula>
    </cfRule>
  </conditionalFormatting>
  <conditionalFormatting sqref="G12:G18">
    <cfRule type="expression" dxfId="1406" priority="42">
      <formula>AND($R12="X",OR($B12&lt;&gt;"",$C12&lt;&gt;"",$D12&lt;&gt;"",$E12&lt;&gt;"",$F12&lt;&gt;""))</formula>
    </cfRule>
  </conditionalFormatting>
  <conditionalFormatting sqref="G19">
    <cfRule type="expression" dxfId="1405" priority="1168">
      <formula>AND($R19="X",OR($B19&lt;&gt;"",#REF!&lt;&gt;"",$C19&lt;&gt;"",$E19&lt;&gt;"",$F19&lt;&gt;""))</formula>
    </cfRule>
  </conditionalFormatting>
  <conditionalFormatting sqref="G20:G40 G140:G153 G155:G159 D167:G167">
    <cfRule type="expression" dxfId="1404" priority="75">
      <formula>AND($R20="X",OR($B20&lt;&gt;"",$C20&lt;&gt;"",$D20&lt;&gt;"",$E20&lt;&gt;"",$F20&lt;&gt;""))</formula>
    </cfRule>
  </conditionalFormatting>
  <conditionalFormatting sqref="G42:G43">
    <cfRule type="expression" dxfId="1403" priority="295">
      <formula>AND($R42="X",OR($B42&lt;&gt;"",#REF!&lt;&gt;"",$D42&lt;&gt;"",#REF!&lt;&gt;"",$F42&lt;&gt;""))</formula>
    </cfRule>
  </conditionalFormatting>
  <conditionalFormatting sqref="G122">
    <cfRule type="expression" dxfId="1402" priority="158">
      <formula>AND($R122="X",OR($B122&lt;&gt;"",$C122&lt;&gt;"",$D122&lt;&gt;"",$E122&lt;&gt;"",$F122&lt;&gt;""))</formula>
    </cfRule>
  </conditionalFormatting>
  <conditionalFormatting sqref="G122:G124">
    <cfRule type="expression" dxfId="1401" priority="250">
      <formula>AND($R122="X",OR(#REF!&lt;&gt;"",$B122&lt;&gt;"",$C122&lt;&gt;"",$E122&lt;&gt;"",$F122&lt;&gt;""))</formula>
    </cfRule>
  </conditionalFormatting>
  <conditionalFormatting sqref="G125:G128">
    <cfRule type="expression" dxfId="1400" priority="256">
      <formula>AND($R125="X",OR($B125&lt;&gt;"",$C125&lt;&gt;"",$D125&lt;&gt;"",$E125&lt;&gt;"",$F125&lt;&gt;""))</formula>
    </cfRule>
  </conditionalFormatting>
  <conditionalFormatting sqref="G126">
    <cfRule type="expression" dxfId="1399" priority="141">
      <formula>AND($R126="X",OR($B126&lt;&gt;"",$C126&lt;&gt;"",$D126&lt;&gt;"",$E126&lt;&gt;"",$F126&lt;&gt;""))</formula>
    </cfRule>
  </conditionalFormatting>
  <conditionalFormatting sqref="G128">
    <cfRule type="expression" dxfId="1398" priority="111">
      <formula>AND($R128="X",OR($B128&lt;&gt;"",$C128&lt;&gt;"",$D128&lt;&gt;"",$E128&lt;&gt;""))</formula>
    </cfRule>
    <cfRule type="expression" dxfId="1397" priority="110">
      <formula>AND($R128="X",OR($B128&lt;&gt;"",$C128&lt;&gt;"",$E128&lt;&gt;"",#REF!&lt;&gt;""))</formula>
    </cfRule>
  </conditionalFormatting>
  <conditionalFormatting sqref="G128:G130">
    <cfRule type="expression" dxfId="1396" priority="252">
      <formula>AND($R128="X",OR($B128&lt;&gt;"",$C128&lt;&gt;"",$E128&lt;&gt;"",#REF!&lt;&gt;"",$F128&lt;&gt;""))</formula>
    </cfRule>
  </conditionalFormatting>
  <conditionalFormatting sqref="G139">
    <cfRule type="expression" dxfId="1395" priority="220">
      <formula>AND($R139="X",OR($B139&lt;&gt;"",$C139&lt;&gt;"",$D139&lt;&gt;"",$E139&lt;&gt;""))</formula>
    </cfRule>
    <cfRule type="expression" dxfId="1394" priority="272">
      <formula>AND($R139="X",OR($B139&lt;&gt;"",$C139&lt;&gt;"",$E139&lt;&gt;"",#REF!&lt;&gt;"",$F139&lt;&gt;""))</formula>
    </cfRule>
  </conditionalFormatting>
  <conditionalFormatting sqref="G160">
    <cfRule type="expression" dxfId="1393" priority="271">
      <formula>AND($R160="X",OR($B160&lt;&gt;"",#REF!&lt;&gt;"",$D160&lt;&gt;"",$E160&lt;&gt;"",$F160&lt;&gt;""))</formula>
    </cfRule>
  </conditionalFormatting>
  <conditionalFormatting sqref="G168:G172">
    <cfRule type="expression" dxfId="1392" priority="283">
      <formula>AND($R168="X",OR(#REF!&lt;&gt;"",$B168&lt;&gt;"",$C168&lt;&gt;"",$D168&lt;&gt;"",$F168&lt;&gt;""))</formula>
    </cfRule>
  </conditionalFormatting>
  <conditionalFormatting sqref="G175:G183">
    <cfRule type="expression" dxfId="1391" priority="276">
      <formula>AND($R175="X",OR($B175&lt;&gt;"",#REF!&lt;&gt;"",$C175&lt;&gt;"",$D175&lt;&gt;"",$F175&lt;&gt;""))</formula>
    </cfRule>
  </conditionalFormatting>
  <conditionalFormatting sqref="G184:G191 G44:G120 G131:G138">
    <cfRule type="expression" dxfId="1390" priority="238">
      <formula>AND($R44="X",OR($B44&lt;&gt;"",$C44&lt;&gt;"",$D44&lt;&gt;"",$E44&lt;&gt;"",$F44&lt;&gt;""))</formula>
    </cfRule>
  </conditionalFormatting>
  <conditionalFormatting sqref="H193:H194 H214:H1054">
    <cfRule type="expression" dxfId="1389" priority="258">
      <formula>$Q193="X"</formula>
    </cfRule>
  </conditionalFormatting>
  <conditionalFormatting sqref="I14:I29 I31:I191">
    <cfRule type="expression" dxfId="1388" priority="234">
      <formula>$R14="X"</formula>
    </cfRule>
  </conditionalFormatting>
  <conditionalFormatting sqref="Q12:Q191">
    <cfRule type="cellIs" dxfId="1387" priority="45" operator="equal">
      <formula>"0..n"</formula>
    </cfRule>
    <cfRule type="cellIs" dxfId="1386" priority="46" operator="equal">
      <formula>"0..1"</formula>
    </cfRule>
    <cfRule type="cellIs" dxfId="138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P17" activePane="bottomRight" state="frozen"/>
      <selection pane="bottomRight" activeCell="S8" sqref="S8"/>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8" t="s">
        <v>910</v>
      </c>
      <c r="I1" s="778"/>
      <c r="N1" s="779" t="s">
        <v>816</v>
      </c>
      <c r="O1" s="779"/>
      <c r="AC1" s="96"/>
      <c r="AE1" s="128"/>
      <c r="ALY1"/>
    </row>
    <row r="2" spans="1:1013" ht="13.5" customHeight="1">
      <c r="C2" s="141" t="s">
        <v>818</v>
      </c>
      <c r="D2" s="284"/>
      <c r="E2" s="152" t="s">
        <v>819</v>
      </c>
      <c r="F2" s="157" t="e">
        <f>createCase[[#Totals],[NexSIS]] / createCase[[#Totals],[ID]]</f>
        <v>#DIV/0!</v>
      </c>
      <c r="G2" s="128"/>
      <c r="H2" s="778"/>
      <c r="I2" s="77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0" t="s">
        <v>828</v>
      </c>
      <c r="L7" s="780"/>
      <c r="M7" s="780"/>
      <c r="N7" s="780"/>
      <c r="U7" s="699" t="s">
        <v>829</v>
      </c>
      <c r="V7" s="699" t="s">
        <v>829</v>
      </c>
      <c r="W7" s="699" t="s">
        <v>829</v>
      </c>
      <c r="AC7" s="780" t="s">
        <v>830</v>
      </c>
      <c r="AD7" s="780"/>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25" t="s">
        <v>1615</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customHeight="1">
      <c r="A12" s="225">
        <f t="shared" si="0"/>
        <v>4</v>
      </c>
      <c r="B12" s="217" t="s">
        <v>1619</v>
      </c>
      <c r="C12" s="240"/>
      <c r="D12" s="241"/>
      <c r="E12" s="241"/>
      <c r="F12" s="241"/>
      <c r="G12" s="241"/>
      <c r="H12" s="725" t="s">
        <v>1620</v>
      </c>
      <c r="I12" s="726" t="s">
        <v>934</v>
      </c>
      <c r="J12" s="726" t="s">
        <v>1621</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29"/>
      <c r="V13" s="729" t="s">
        <v>863</v>
      </c>
      <c r="W13" s="729" t="s">
        <v>863</v>
      </c>
      <c r="X13" s="232"/>
      <c r="Y13" s="730"/>
      <c r="Z13" s="725"/>
      <c r="AA13" s="731"/>
      <c r="AB13" s="725"/>
      <c r="AC13" s="728"/>
      <c r="AD13" s="728">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1629</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customHeight="1">
      <c r="A16" s="225">
        <f>ROW()-8</f>
        <v>8</v>
      </c>
      <c r="B16" s="217"/>
      <c r="C16" s="724" t="s">
        <v>1049</v>
      </c>
      <c r="D16" s="241"/>
      <c r="E16" s="241"/>
      <c r="F16" s="241"/>
      <c r="G16" s="241"/>
      <c r="H16" s="725" t="s">
        <v>1630</v>
      </c>
      <c r="I16" s="726" t="s">
        <v>1631</v>
      </c>
      <c r="J16" s="726" t="s">
        <v>1632</v>
      </c>
      <c r="K16" s="725"/>
      <c r="L16" s="725"/>
      <c r="M16" s="725"/>
      <c r="N16" s="725"/>
      <c r="O16" s="727"/>
      <c r="P16" s="263" t="s">
        <v>817</v>
      </c>
      <c r="Q16" s="727"/>
      <c r="R16" s="725" t="s">
        <v>862</v>
      </c>
      <c r="S16" s="728"/>
      <c r="T16" s="275" t="s">
        <v>1633</v>
      </c>
      <c r="U16" s="729"/>
      <c r="V16" s="729" t="s">
        <v>863</v>
      </c>
      <c r="W16" s="729"/>
      <c r="X16" s="232"/>
      <c r="Y16" s="730" t="s">
        <v>1634</v>
      </c>
      <c r="Z16" s="725"/>
      <c r="AA16" s="731"/>
      <c r="AB16" s="725"/>
      <c r="AC16" s="728"/>
      <c r="AD16" s="728">
        <v>1</v>
      </c>
    </row>
    <row r="17" spans="1:30" s="224" customFormat="1" ht="13.5" customHeight="1">
      <c r="A17" s="225">
        <f t="shared" si="0"/>
        <v>9</v>
      </c>
      <c r="B17" s="217"/>
      <c r="C17" s="724" t="s">
        <v>1007</v>
      </c>
      <c r="D17" s="241" t="s">
        <v>1635</v>
      </c>
      <c r="E17" s="241"/>
      <c r="F17" s="241"/>
      <c r="G17" s="241"/>
      <c r="H17" s="725" t="s">
        <v>1636</v>
      </c>
      <c r="I17" s="726"/>
      <c r="J17" s="725" t="s">
        <v>1009</v>
      </c>
      <c r="K17" s="725"/>
      <c r="L17" s="725"/>
      <c r="M17" s="725"/>
      <c r="N17" s="725"/>
      <c r="O17" s="727">
        <v>1</v>
      </c>
      <c r="P17" s="725" t="s">
        <v>823</v>
      </c>
      <c r="Q17" s="727" t="s">
        <v>863</v>
      </c>
      <c r="R17" s="243" t="s">
        <v>1637</v>
      </c>
      <c r="S17" s="728"/>
      <c r="T17" s="725"/>
      <c r="U17" s="729" t="s">
        <v>863</v>
      </c>
      <c r="V17" s="729" t="s">
        <v>863</v>
      </c>
      <c r="W17" s="729" t="s">
        <v>863</v>
      </c>
      <c r="X17" s="232"/>
      <c r="Y17" s="730"/>
      <c r="Z17" s="725" t="s">
        <v>993</v>
      </c>
      <c r="AA17" s="731"/>
      <c r="AB17" s="725"/>
      <c r="AC17" s="728">
        <v>1</v>
      </c>
      <c r="AD17" s="728">
        <v>1</v>
      </c>
    </row>
    <row r="18" spans="1:30" s="224" customFormat="1" ht="12.95" customHeight="1">
      <c r="A18" s="225">
        <f t="shared" si="0"/>
        <v>10</v>
      </c>
      <c r="B18" s="217"/>
      <c r="C18" s="724"/>
      <c r="D18" s="241" t="s">
        <v>667</v>
      </c>
      <c r="E18" s="241"/>
      <c r="F18" s="241"/>
      <c r="G18" s="241"/>
      <c r="H18" s="725" t="s">
        <v>1638</v>
      </c>
      <c r="I18" s="726" t="s">
        <v>1000</v>
      </c>
      <c r="J18" s="725" t="s">
        <v>1001</v>
      </c>
      <c r="K18" s="725"/>
      <c r="L18" s="725"/>
      <c r="M18" s="725"/>
      <c r="N18" s="725"/>
      <c r="O18" s="727">
        <v>1</v>
      </c>
      <c r="P18" s="725" t="s">
        <v>820</v>
      </c>
      <c r="Q18" s="727"/>
      <c r="R18" s="725" t="s">
        <v>862</v>
      </c>
      <c r="S18" s="728"/>
      <c r="T18" s="725" t="s">
        <v>1639</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1640</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customHeight="1">
      <c r="A20" s="225">
        <f t="shared" si="0"/>
        <v>12</v>
      </c>
      <c r="B20" s="217"/>
      <c r="C20" s="724" t="s">
        <v>1641</v>
      </c>
      <c r="D20" s="241"/>
      <c r="E20" s="241"/>
      <c r="F20" s="241"/>
      <c r="G20" s="241"/>
      <c r="H20" s="725" t="s">
        <v>1642</v>
      </c>
      <c r="I20" s="726"/>
      <c r="J20" s="725" t="s">
        <v>989</v>
      </c>
      <c r="K20" s="725" t="s">
        <v>997</v>
      </c>
      <c r="L20" s="725" t="s">
        <v>998</v>
      </c>
      <c r="M20" s="725"/>
      <c r="N20" s="725"/>
      <c r="O20" s="727">
        <v>1</v>
      </c>
      <c r="P20" s="725" t="s">
        <v>820</v>
      </c>
      <c r="Q20" s="727" t="s">
        <v>863</v>
      </c>
      <c r="R20" s="243" t="s">
        <v>1637</v>
      </c>
      <c r="S20" s="728"/>
      <c r="T20" s="725" t="s">
        <v>1643</v>
      </c>
      <c r="U20" s="729" t="s">
        <v>863</v>
      </c>
      <c r="V20" s="728" t="s">
        <v>817</v>
      </c>
      <c r="W20" s="729"/>
      <c r="X20" s="232"/>
      <c r="Y20" s="730"/>
      <c r="Z20" s="725" t="s">
        <v>993</v>
      </c>
      <c r="AA20" s="731"/>
      <c r="AB20" s="725"/>
      <c r="AC20" s="728">
        <v>1</v>
      </c>
      <c r="AD20" s="728">
        <v>1</v>
      </c>
    </row>
    <row r="21" spans="1:30" s="224" customFormat="1" ht="13.5" customHeight="1">
      <c r="A21" s="225">
        <f t="shared" si="0"/>
        <v>13</v>
      </c>
      <c r="B21" s="217"/>
      <c r="C21" s="724" t="s">
        <v>994</v>
      </c>
      <c r="D21" s="241" t="s">
        <v>1635</v>
      </c>
      <c r="E21" s="241"/>
      <c r="F21" s="241"/>
      <c r="G21" s="241"/>
      <c r="H21" s="725" t="s">
        <v>1644</v>
      </c>
      <c r="I21" s="726"/>
      <c r="J21" s="725" t="s">
        <v>996</v>
      </c>
      <c r="K21" s="725" t="s">
        <v>990</v>
      </c>
      <c r="L21" s="725" t="s">
        <v>991</v>
      </c>
      <c r="M21" s="725"/>
      <c r="N21" s="725"/>
      <c r="O21" s="727">
        <v>1</v>
      </c>
      <c r="P21" s="725" t="s">
        <v>817</v>
      </c>
      <c r="Q21" s="727" t="s">
        <v>863</v>
      </c>
      <c r="R21" s="243" t="s">
        <v>1637</v>
      </c>
      <c r="S21" s="728"/>
      <c r="T21" s="725" t="s">
        <v>1645</v>
      </c>
      <c r="U21" s="729" t="s">
        <v>863</v>
      </c>
      <c r="V21" s="729" t="s">
        <v>863</v>
      </c>
      <c r="W21" s="729"/>
      <c r="X21" s="232"/>
      <c r="Y21" s="730"/>
      <c r="Z21" s="725" t="s">
        <v>993</v>
      </c>
      <c r="AA21" s="731"/>
      <c r="AB21" s="725"/>
      <c r="AC21" s="728">
        <v>1</v>
      </c>
      <c r="AD21" s="728">
        <v>1</v>
      </c>
    </row>
    <row r="22" spans="1:30" s="224" customFormat="1" ht="13.5" customHeight="1">
      <c r="A22" s="225">
        <f t="shared" si="0"/>
        <v>14</v>
      </c>
      <c r="B22" s="217"/>
      <c r="C22" s="724" t="s">
        <v>1010</v>
      </c>
      <c r="D22" s="241" t="s">
        <v>1635</v>
      </c>
      <c r="E22" s="241"/>
      <c r="F22" s="241"/>
      <c r="G22" s="241"/>
      <c r="H22" s="725" t="s">
        <v>1646</v>
      </c>
      <c r="I22" s="726"/>
      <c r="J22" s="725" t="s">
        <v>1012</v>
      </c>
      <c r="K22" s="725"/>
      <c r="L22" s="725"/>
      <c r="M22" s="725"/>
      <c r="N22" s="725"/>
      <c r="O22" s="727">
        <v>1</v>
      </c>
      <c r="P22" s="725" t="s">
        <v>817</v>
      </c>
      <c r="Q22" s="727" t="s">
        <v>863</v>
      </c>
      <c r="R22" s="243" t="s">
        <v>1637</v>
      </c>
      <c r="S22" s="728"/>
      <c r="T22" s="263" t="s">
        <v>1647</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1648</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1649</v>
      </c>
      <c r="U24" s="729"/>
      <c r="V24" s="729"/>
      <c r="W24" s="729"/>
      <c r="X24" s="232"/>
      <c r="Y24" s="730"/>
      <c r="Z24" s="266" t="s">
        <v>1019</v>
      </c>
      <c r="AA24" s="731"/>
      <c r="AB24" s="725"/>
      <c r="AC24" s="728"/>
      <c r="AD24" s="728">
        <v>1</v>
      </c>
    </row>
    <row r="25" spans="1:30" s="224" customFormat="1" ht="13.5"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1650</v>
      </c>
      <c r="U25" s="729"/>
      <c r="V25" s="729"/>
      <c r="W25" s="729"/>
      <c r="X25" s="232"/>
      <c r="Y25" s="730"/>
      <c r="Z25" s="266" t="s">
        <v>1023</v>
      </c>
      <c r="AA25" s="731"/>
      <c r="AB25" s="725"/>
      <c r="AC25" s="728"/>
      <c r="AD25" s="728">
        <v>1</v>
      </c>
    </row>
    <row r="26" spans="1:30" s="224" customFormat="1" ht="13.5" customHeight="1">
      <c r="A26" s="225">
        <f t="shared" si="0"/>
        <v>18</v>
      </c>
      <c r="B26" s="217"/>
      <c r="C26" s="724"/>
      <c r="D26" s="724" t="s">
        <v>1024</v>
      </c>
      <c r="E26" s="241"/>
      <c r="F26" s="241"/>
      <c r="G26" s="241"/>
      <c r="H26" s="263" t="s">
        <v>1651</v>
      </c>
      <c r="I26" s="131" t="s">
        <v>1026</v>
      </c>
      <c r="J26" s="726" t="s">
        <v>1027</v>
      </c>
      <c r="K26" s="725"/>
      <c r="L26" s="725"/>
      <c r="M26" s="725"/>
      <c r="N26" s="725"/>
      <c r="O26" s="727"/>
      <c r="P26" s="725" t="s">
        <v>817</v>
      </c>
      <c r="Q26" s="727"/>
      <c r="R26" s="725" t="s">
        <v>862</v>
      </c>
      <c r="S26" s="373"/>
      <c r="T26" s="726" t="s">
        <v>1652</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1653</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27"/>
      <c r="P28" s="725" t="s">
        <v>817</v>
      </c>
      <c r="Q28" s="727"/>
      <c r="R28" s="725" t="s">
        <v>862</v>
      </c>
      <c r="S28" s="728" t="s">
        <v>863</v>
      </c>
      <c r="T28" s="725" t="s">
        <v>1656</v>
      </c>
      <c r="U28" s="729"/>
      <c r="V28" s="260" t="s">
        <v>863</v>
      </c>
      <c r="W28" s="729" t="s">
        <v>863</v>
      </c>
      <c r="X28" s="232"/>
      <c r="Y28" s="386" t="s">
        <v>1510</v>
      </c>
      <c r="Z28" s="725"/>
      <c r="AA28" s="731"/>
      <c r="AB28" s="725"/>
      <c r="AC28" s="728"/>
      <c r="AD28" s="728">
        <v>1</v>
      </c>
    </row>
    <row r="29" spans="1:30" s="224" customFormat="1" ht="13.5"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customHeight="1">
      <c r="A30" s="225">
        <f t="shared" si="0"/>
        <v>22</v>
      </c>
      <c r="B30" s="217"/>
      <c r="C30" s="724"/>
      <c r="D30" s="241" t="s">
        <v>1033</v>
      </c>
      <c r="E30" s="241"/>
      <c r="F30" s="241"/>
      <c r="G30" s="241"/>
      <c r="H30" s="725" t="s">
        <v>1034</v>
      </c>
      <c r="I30" s="726" t="s">
        <v>1657</v>
      </c>
      <c r="J30" s="725" t="s">
        <v>1036</v>
      </c>
      <c r="K30" s="725" t="s">
        <v>1037</v>
      </c>
      <c r="L30" s="725" t="s">
        <v>1038</v>
      </c>
      <c r="M30" s="725"/>
      <c r="N30" s="725"/>
      <c r="O30" s="727"/>
      <c r="P30" s="725" t="s">
        <v>817</v>
      </c>
      <c r="Q30" s="727"/>
      <c r="R30" s="725" t="s">
        <v>862</v>
      </c>
      <c r="S30" s="728" t="s">
        <v>863</v>
      </c>
      <c r="T30" s="275" t="s">
        <v>1658</v>
      </c>
      <c r="U30" s="729" t="s">
        <v>863</v>
      </c>
      <c r="V30" s="729"/>
      <c r="W30" s="729"/>
      <c r="X30" s="232"/>
      <c r="Y30" s="730"/>
      <c r="Z30" s="725"/>
      <c r="AA30" s="731"/>
      <c r="AB30" s="725"/>
      <c r="AC30" s="728">
        <v>1</v>
      </c>
      <c r="AD30" s="728">
        <v>1</v>
      </c>
    </row>
    <row r="31" spans="1:30" s="224" customFormat="1" ht="13.5" customHeight="1">
      <c r="A31" s="225">
        <f t="shared" si="0"/>
        <v>23</v>
      </c>
      <c r="B31" s="217"/>
      <c r="C31" s="724"/>
      <c r="D31" s="241" t="s">
        <v>1040</v>
      </c>
      <c r="E31" s="241"/>
      <c r="F31" s="241"/>
      <c r="G31" s="241"/>
      <c r="H31" s="725" t="s">
        <v>1041</v>
      </c>
      <c r="I31" s="726" t="s">
        <v>1659</v>
      </c>
      <c r="J31" s="725" t="s">
        <v>1043</v>
      </c>
      <c r="K31" s="725"/>
      <c r="L31" s="725"/>
      <c r="M31" s="725"/>
      <c r="N31" s="725"/>
      <c r="O31" s="727"/>
      <c r="P31" s="725" t="s">
        <v>817</v>
      </c>
      <c r="Q31" s="727"/>
      <c r="R31" s="725" t="s">
        <v>862</v>
      </c>
      <c r="S31" s="728" t="s">
        <v>863</v>
      </c>
      <c r="T31" s="275" t="s">
        <v>1660</v>
      </c>
      <c r="U31" s="729" t="s">
        <v>863</v>
      </c>
      <c r="V31" s="729"/>
      <c r="W31" s="729"/>
      <c r="X31" s="232"/>
      <c r="Y31" s="730"/>
      <c r="Z31" s="725"/>
      <c r="AA31" s="731" t="s">
        <v>1045</v>
      </c>
      <c r="AB31" s="725"/>
      <c r="AC31" s="728">
        <v>1</v>
      </c>
      <c r="AD31" s="728">
        <v>1</v>
      </c>
    </row>
    <row r="32" spans="1:30" s="224" customFormat="1" ht="13.5"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customHeight="1">
      <c r="A37" s="225">
        <f t="shared" si="0"/>
        <v>29</v>
      </c>
      <c r="B37" s="217"/>
      <c r="C37" s="241" t="s">
        <v>1069</v>
      </c>
      <c r="D37" s="221"/>
      <c r="E37" s="221"/>
      <c r="F37" s="221"/>
      <c r="G37" s="221"/>
      <c r="H37" s="725" t="s">
        <v>1665</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customHeight="1">
      <c r="A38" s="225">
        <f t="shared" si="0"/>
        <v>30</v>
      </c>
      <c r="B38" s="217"/>
      <c r="C38" s="241"/>
      <c r="D38" s="241" t="s">
        <v>1072</v>
      </c>
      <c r="E38" s="241"/>
      <c r="F38" s="241"/>
      <c r="G38" s="241"/>
      <c r="H38" s="725" t="s">
        <v>1666</v>
      </c>
      <c r="I38" s="733" t="s">
        <v>1074</v>
      </c>
      <c r="J38" s="726" t="s">
        <v>907</v>
      </c>
      <c r="K38" s="725"/>
      <c r="L38" s="725"/>
      <c r="M38" s="725"/>
      <c r="N38" s="725"/>
      <c r="O38" s="727"/>
      <c r="P38" s="725" t="s">
        <v>820</v>
      </c>
      <c r="Q38" s="727"/>
      <c r="R38" s="725" t="s">
        <v>862</v>
      </c>
      <c r="S38" s="728" t="s">
        <v>863</v>
      </c>
      <c r="T38" s="723" t="s">
        <v>1667</v>
      </c>
      <c r="U38" s="709" t="s">
        <v>863</v>
      </c>
      <c r="V38" s="374" t="s">
        <v>863</v>
      </c>
      <c r="W38" s="729"/>
      <c r="X38" s="232"/>
      <c r="Y38" s="266" t="s">
        <v>1076</v>
      </c>
      <c r="Z38" s="725" t="s">
        <v>1077</v>
      </c>
      <c r="AA38" s="245"/>
      <c r="AB38" s="725"/>
      <c r="AC38" s="728"/>
      <c r="AD38" s="728">
        <v>1</v>
      </c>
    </row>
    <row r="39" spans="1:30" s="224" customFormat="1" ht="13.5" customHeight="1">
      <c r="A39" s="225">
        <f t="shared" si="0"/>
        <v>31</v>
      </c>
      <c r="B39" s="217"/>
      <c r="C39" s="241"/>
      <c r="D39" s="241" t="s">
        <v>1078</v>
      </c>
      <c r="E39" s="241"/>
      <c r="F39" s="241"/>
      <c r="G39" s="241"/>
      <c r="H39" s="725" t="s">
        <v>1668</v>
      </c>
      <c r="I39" s="733" t="s">
        <v>1080</v>
      </c>
      <c r="J39" s="726" t="s">
        <v>1081</v>
      </c>
      <c r="K39" s="725"/>
      <c r="L39" s="725"/>
      <c r="M39" s="725"/>
      <c r="N39" s="725"/>
      <c r="O39" s="727"/>
      <c r="P39" s="725" t="s">
        <v>820</v>
      </c>
      <c r="Q39" s="727"/>
      <c r="R39" s="725" t="s">
        <v>862</v>
      </c>
      <c r="S39" s="728"/>
      <c r="T39" s="726" t="s">
        <v>1669</v>
      </c>
      <c r="U39" s="709" t="s">
        <v>863</v>
      </c>
      <c r="V39" s="374" t="s">
        <v>863</v>
      </c>
      <c r="W39" s="729"/>
      <c r="X39" s="232"/>
      <c r="Y39" s="730"/>
      <c r="Z39" s="725"/>
      <c r="AA39" s="245"/>
      <c r="AB39" s="725"/>
      <c r="AC39" s="728"/>
      <c r="AD39" s="728">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27"/>
      <c r="P41" s="725" t="s">
        <v>817</v>
      </c>
      <c r="Q41" s="727" t="s">
        <v>863</v>
      </c>
      <c r="R41" s="378" t="s">
        <v>1672</v>
      </c>
      <c r="S41" s="728"/>
      <c r="T41" s="725"/>
      <c r="U41" s="729"/>
      <c r="V41" s="729" t="s">
        <v>863</v>
      </c>
      <c r="W41" s="729"/>
      <c r="X41" s="232"/>
      <c r="Y41" s="730"/>
      <c r="Z41" s="725"/>
      <c r="AA41" s="731"/>
      <c r="AB41" s="725"/>
      <c r="AC41" s="728"/>
      <c r="AD41" s="728">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customHeight="1">
      <c r="A45" s="225">
        <f t="shared" si="0"/>
        <v>37</v>
      </c>
      <c r="B45" s="217"/>
      <c r="C45" s="217"/>
      <c r="D45" s="724" t="s">
        <v>1084</v>
      </c>
      <c r="E45" s="253"/>
      <c r="F45" s="239"/>
      <c r="G45" s="239"/>
      <c r="H45" s="726" t="s">
        <v>1683</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customHeight="1">
      <c r="A46" s="225">
        <f t="shared" si="0"/>
        <v>38</v>
      </c>
      <c r="B46" s="217"/>
      <c r="C46" s="222"/>
      <c r="D46" s="724" t="s">
        <v>1090</v>
      </c>
      <c r="E46" s="221"/>
      <c r="F46" s="221"/>
      <c r="G46" s="221"/>
      <c r="H46" s="725" t="s">
        <v>1684</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customHeight="1">
      <c r="A47" s="225">
        <f t="shared" ref="A47:A79" si="1">ROW()-8</f>
        <v>39</v>
      </c>
      <c r="B47" s="217"/>
      <c r="C47" s="222"/>
      <c r="D47" s="724" t="s">
        <v>1095</v>
      </c>
      <c r="E47" s="221"/>
      <c r="F47" s="221"/>
      <c r="G47" s="221"/>
      <c r="H47" s="725" t="s">
        <v>1685</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customHeight="1">
      <c r="A54" s="225">
        <f t="shared" si="1"/>
        <v>46</v>
      </c>
      <c r="B54" s="217"/>
      <c r="C54" s="217"/>
      <c r="D54" s="241" t="s">
        <v>1118</v>
      </c>
      <c r="E54" s="241"/>
      <c r="F54" s="241"/>
      <c r="G54" s="241"/>
      <c r="H54" s="263" t="s">
        <v>1692</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customHeight="1">
      <c r="A56" s="225">
        <f t="shared" si="1"/>
        <v>48</v>
      </c>
      <c r="B56" s="217"/>
      <c r="C56" s="217"/>
      <c r="D56" s="724" t="s">
        <v>415</v>
      </c>
      <c r="E56" s="221"/>
      <c r="F56" s="221"/>
      <c r="G56" s="221"/>
      <c r="H56" s="725" t="s">
        <v>1694</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customHeight="1">
      <c r="A57" s="225">
        <f t="shared" si="1"/>
        <v>49</v>
      </c>
      <c r="B57" s="217"/>
      <c r="C57" s="217"/>
      <c r="D57" s="724" t="s">
        <v>1129</v>
      </c>
      <c r="E57" s="221"/>
      <c r="F57" s="221"/>
      <c r="G57" s="221"/>
      <c r="H57" s="725" t="s">
        <v>1695</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customHeight="1">
      <c r="A58" s="225">
        <f t="shared" si="1"/>
        <v>50</v>
      </c>
      <c r="B58" s="217"/>
      <c r="C58" s="222"/>
      <c r="D58" s="724" t="s">
        <v>429</v>
      </c>
      <c r="E58" s="221"/>
      <c r="F58" s="221"/>
      <c r="G58" s="221"/>
      <c r="H58" s="725" t="s">
        <v>1696</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customHeight="1">
      <c r="A59" s="225">
        <f t="shared" si="1"/>
        <v>51</v>
      </c>
      <c r="B59" s="217"/>
      <c r="C59" s="222"/>
      <c r="D59" s="724" t="s">
        <v>426</v>
      </c>
      <c r="E59" s="221"/>
      <c r="F59" s="221"/>
      <c r="G59" s="221"/>
      <c r="H59" s="725" t="s">
        <v>1697</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customHeight="1">
      <c r="A60" s="225">
        <f t="shared" si="1"/>
        <v>52</v>
      </c>
      <c r="B60" s="217"/>
      <c r="C60" s="222"/>
      <c r="D60" s="724" t="s">
        <v>1141</v>
      </c>
      <c r="E60" s="221"/>
      <c r="F60" s="221"/>
      <c r="G60" s="221"/>
      <c r="H60" s="725" t="s">
        <v>1698</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customHeight="1">
      <c r="A61" s="225">
        <f t="shared" si="1"/>
        <v>53</v>
      </c>
      <c r="B61" s="217"/>
      <c r="C61" s="222"/>
      <c r="D61" s="724" t="s">
        <v>1145</v>
      </c>
      <c r="E61" s="221"/>
      <c r="F61" s="221"/>
      <c r="G61" s="221"/>
      <c r="H61" s="725" t="s">
        <v>1699</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customHeight="1">
      <c r="A62" s="225">
        <f t="shared" si="1"/>
        <v>54</v>
      </c>
      <c r="B62" s="217"/>
      <c r="C62" s="218"/>
      <c r="D62" s="724" t="s">
        <v>1148</v>
      </c>
      <c r="E62" s="221"/>
      <c r="F62" s="221"/>
      <c r="G62" s="221"/>
      <c r="H62" s="725" t="s">
        <v>1700</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2.95" customHeight="1">
      <c r="A63" s="225">
        <f t="shared" si="1"/>
        <v>55</v>
      </c>
      <c r="B63" s="217"/>
      <c r="C63" s="218"/>
      <c r="D63" s="724" t="s">
        <v>178</v>
      </c>
      <c r="E63" s="221"/>
      <c r="F63" s="221"/>
      <c r="G63" s="221"/>
      <c r="H63" s="725" t="s">
        <v>1701</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2.95" customHeight="1">
      <c r="A64" s="225">
        <f t="shared" si="1"/>
        <v>56</v>
      </c>
      <c r="B64" s="217"/>
      <c r="C64" s="218"/>
      <c r="D64" s="241" t="s">
        <v>1154</v>
      </c>
      <c r="E64" s="241"/>
      <c r="F64" s="241"/>
      <c r="G64" s="241"/>
      <c r="H64" s="725" t="s">
        <v>1702</v>
      </c>
      <c r="I64" s="736" t="s">
        <v>1703</v>
      </c>
      <c r="J64" s="726" t="s">
        <v>1156</v>
      </c>
      <c r="K64" s="725"/>
      <c r="L64" s="725"/>
      <c r="M64" s="725"/>
      <c r="N64" s="725"/>
      <c r="O64" s="727"/>
      <c r="P64" s="725" t="s">
        <v>817</v>
      </c>
      <c r="Q64" s="727"/>
      <c r="R64" s="725" t="s">
        <v>862</v>
      </c>
      <c r="S64" s="728"/>
      <c r="T64" s="725" t="s">
        <v>1704</v>
      </c>
      <c r="U64" s="729" t="s">
        <v>863</v>
      </c>
      <c r="V64" s="729" t="s">
        <v>863</v>
      </c>
      <c r="W64" s="729"/>
      <c r="X64" s="232"/>
      <c r="Y64" s="730"/>
      <c r="Z64" s="725" t="s">
        <v>1157</v>
      </c>
      <c r="AA64" s="731"/>
      <c r="AB64" s="725"/>
      <c r="AC64" s="728"/>
      <c r="AD64" s="728">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customHeight="1">
      <c r="A72" s="225">
        <f t="shared" si="1"/>
        <v>64</v>
      </c>
      <c r="B72" s="217"/>
      <c r="C72" s="217"/>
      <c r="D72" s="241"/>
      <c r="E72" s="241"/>
      <c r="F72" s="241" t="s">
        <v>1185</v>
      </c>
      <c r="G72" s="221"/>
      <c r="H72" s="725" t="s">
        <v>1712</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27"/>
      <c r="P74" s="725" t="s">
        <v>820</v>
      </c>
      <c r="Q74" s="727"/>
      <c r="R74" s="725" t="s">
        <v>862</v>
      </c>
      <c r="S74" s="728" t="s">
        <v>863</v>
      </c>
      <c r="T74" s="275" t="s">
        <v>1715</v>
      </c>
      <c r="U74" s="729" t="s">
        <v>863</v>
      </c>
      <c r="V74" s="729" t="s">
        <v>863</v>
      </c>
      <c r="W74" s="729"/>
      <c r="X74" s="232"/>
      <c r="Y74" s="730"/>
      <c r="Z74" s="725"/>
      <c r="AA74" s="731"/>
      <c r="AB74" s="725"/>
      <c r="AC74" s="728"/>
      <c r="AD74" s="728">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27"/>
      <c r="P75" s="725" t="s">
        <v>817</v>
      </c>
      <c r="Q75" s="727"/>
      <c r="R75" s="725" t="s">
        <v>1720</v>
      </c>
      <c r="S75" s="728"/>
      <c r="T75" s="725"/>
      <c r="U75" s="729"/>
      <c r="V75" s="729" t="s">
        <v>863</v>
      </c>
      <c r="W75" s="729"/>
      <c r="X75" s="232"/>
      <c r="Y75" s="730"/>
      <c r="Z75" s="725"/>
      <c r="AA75" s="731"/>
      <c r="AB75" s="725"/>
      <c r="AC75" s="728"/>
      <c r="AD75" s="728">
        <v>1</v>
      </c>
    </row>
    <row r="76" spans="1:30" s="256" customFormat="1" ht="13.5" customHeight="1">
      <c r="A76" s="225">
        <f t="shared" si="1"/>
        <v>68</v>
      </c>
      <c r="B76" s="217"/>
      <c r="C76" s="217"/>
      <c r="D76" s="217"/>
      <c r="E76" s="217" t="s">
        <v>1198</v>
      </c>
      <c r="F76" s="217"/>
      <c r="G76" s="217"/>
      <c r="H76" s="725" t="s">
        <v>1721</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2.95"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27"/>
      <c r="R79" s="725" t="s">
        <v>862</v>
      </c>
      <c r="S79" s="728" t="s">
        <v>863</v>
      </c>
      <c r="T79" s="275" t="s">
        <v>1725</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27"/>
      <c r="R80" s="725" t="s">
        <v>862</v>
      </c>
      <c r="S80" s="728" t="s">
        <v>863</v>
      </c>
      <c r="T80" s="275" t="s">
        <v>1728</v>
      </c>
      <c r="U80" s="728" t="s">
        <v>820</v>
      </c>
      <c r="V80" s="374" t="s">
        <v>863</v>
      </c>
      <c r="W80" s="729" t="s">
        <v>863</v>
      </c>
      <c r="X80" s="232"/>
      <c r="Y80" s="730"/>
      <c r="Z80" s="725"/>
      <c r="AA80" s="731"/>
      <c r="AB80" s="725"/>
      <c r="AC80" s="728">
        <v>1</v>
      </c>
      <c r="AD80" s="728">
        <v>1</v>
      </c>
    </row>
    <row r="81" spans="1:1018" s="231" customFormat="1" ht="12.95"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1736</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1737</v>
      </c>
      <c r="I88" s="726"/>
      <c r="J88" s="726" t="s">
        <v>1738</v>
      </c>
      <c r="K88" s="725" t="s">
        <v>1255</v>
      </c>
      <c r="L88" s="725" t="s">
        <v>1256</v>
      </c>
      <c r="M88" s="725"/>
      <c r="N88" s="725"/>
      <c r="O88" s="727">
        <v>1</v>
      </c>
      <c r="P88" s="725" t="s">
        <v>823</v>
      </c>
      <c r="Q88" s="727" t="s">
        <v>863</v>
      </c>
      <c r="R88" s="243" t="s">
        <v>1738</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1739</v>
      </c>
      <c r="E89" s="241"/>
      <c r="F89" s="241"/>
      <c r="G89" s="241"/>
      <c r="H89" s="725" t="s">
        <v>1740</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1741</v>
      </c>
      <c r="E90" s="241"/>
      <c r="F90" s="241"/>
      <c r="G90" s="241"/>
      <c r="H90" s="725" t="s">
        <v>1742</v>
      </c>
      <c r="I90" s="726" t="s">
        <v>1743</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customHeight="1">
      <c r="A91" s="225">
        <f t="shared" si="2"/>
        <v>83</v>
      </c>
      <c r="B91" s="217"/>
      <c r="C91" s="241" t="s">
        <v>1744</v>
      </c>
      <c r="D91" s="217"/>
      <c r="E91" s="217"/>
      <c r="F91" s="217"/>
      <c r="G91" s="217"/>
      <c r="H91" s="725" t="s">
        <v>1745</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customHeight="1">
      <c r="A92" s="225">
        <f t="shared" si="2"/>
        <v>84</v>
      </c>
      <c r="B92" s="217"/>
      <c r="C92" s="724"/>
      <c r="D92" s="724" t="s">
        <v>1260</v>
      </c>
      <c r="E92" s="219"/>
      <c r="F92" s="724"/>
      <c r="G92" s="724"/>
      <c r="H92" s="725" t="s">
        <v>1746</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customHeight="1">
      <c r="A93" s="225">
        <f t="shared" si="2"/>
        <v>85</v>
      </c>
      <c r="B93" s="217"/>
      <c r="C93" s="241"/>
      <c r="D93" s="241"/>
      <c r="E93" s="241" t="s">
        <v>1321</v>
      </c>
      <c r="F93" s="241"/>
      <c r="G93" s="241"/>
      <c r="H93" s="725" t="s">
        <v>1747</v>
      </c>
      <c r="I93" s="726" t="s">
        <v>1748</v>
      </c>
      <c r="J93" s="726" t="s">
        <v>1324</v>
      </c>
      <c r="K93" s="725"/>
      <c r="L93" s="725"/>
      <c r="M93" s="725"/>
      <c r="N93" s="725"/>
      <c r="O93" s="727"/>
      <c r="P93" s="725" t="s">
        <v>820</v>
      </c>
      <c r="Q93" s="727"/>
      <c r="R93" s="725" t="s">
        <v>862</v>
      </c>
      <c r="S93" s="728"/>
      <c r="T93" s="275" t="s">
        <v>1749</v>
      </c>
      <c r="U93" s="709" t="s">
        <v>863</v>
      </c>
      <c r="V93" s="702" t="s">
        <v>863</v>
      </c>
      <c r="W93" s="729"/>
      <c r="X93" s="232"/>
      <c r="Y93" s="730"/>
      <c r="Z93" s="725" t="s">
        <v>1077</v>
      </c>
      <c r="AA93" s="731"/>
      <c r="AB93" s="725"/>
      <c r="AC93" s="728">
        <v>1</v>
      </c>
      <c r="AD93" s="728">
        <v>1</v>
      </c>
    </row>
    <row r="94" spans="1:1018" s="224" customFormat="1" ht="13.5" customHeight="1">
      <c r="A94" s="225">
        <f t="shared" si="2"/>
        <v>86</v>
      </c>
      <c r="B94" s="217"/>
      <c r="C94" s="724"/>
      <c r="D94" s="241"/>
      <c r="E94" s="241" t="s">
        <v>1750</v>
      </c>
      <c r="F94" s="241"/>
      <c r="G94" s="241"/>
      <c r="H94" s="725" t="s">
        <v>1751</v>
      </c>
      <c r="I94" s="726" t="s">
        <v>1752</v>
      </c>
      <c r="J94" s="726" t="s">
        <v>971</v>
      </c>
      <c r="K94" s="725"/>
      <c r="L94" s="725"/>
      <c r="M94" s="725"/>
      <c r="N94" s="725"/>
      <c r="O94" s="727"/>
      <c r="P94" s="725" t="s">
        <v>820</v>
      </c>
      <c r="Q94" s="727"/>
      <c r="R94" s="725" t="s">
        <v>862</v>
      </c>
      <c r="S94" s="728" t="s">
        <v>863</v>
      </c>
      <c r="T94" s="275" t="s">
        <v>1753</v>
      </c>
      <c r="U94" s="709" t="s">
        <v>863</v>
      </c>
      <c r="V94" s="702" t="s">
        <v>863</v>
      </c>
      <c r="W94" s="729"/>
      <c r="X94" s="232"/>
      <c r="Y94" s="730"/>
      <c r="Z94" s="390" t="s">
        <v>1271</v>
      </c>
      <c r="AA94" s="731"/>
      <c r="AB94" s="725"/>
      <c r="AC94" s="728"/>
      <c r="AD94" s="728">
        <v>1</v>
      </c>
    </row>
    <row r="95" spans="1:1018" ht="14.25" customHeight="1">
      <c r="A95" s="225">
        <f t="shared" si="2"/>
        <v>87</v>
      </c>
      <c r="C95" s="224"/>
      <c r="D95" s="224"/>
      <c r="E95" s="224" t="s">
        <v>1754</v>
      </c>
      <c r="F95" s="224"/>
      <c r="G95" s="225"/>
      <c r="H95" s="225" t="s">
        <v>1755</v>
      </c>
      <c r="I95" s="719" t="s">
        <v>1756</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customHeight="1">
      <c r="A96" s="225">
        <f t="shared" si="2"/>
        <v>88</v>
      </c>
      <c r="B96" s="217"/>
      <c r="C96" s="724"/>
      <c r="D96" s="724" t="s">
        <v>1275</v>
      </c>
      <c r="E96" s="219" t="s">
        <v>1276</v>
      </c>
      <c r="F96" s="724"/>
      <c r="G96" s="724"/>
      <c r="H96" s="725" t="s">
        <v>1757</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customHeight="1">
      <c r="A97" s="225">
        <f t="shared" si="2"/>
        <v>89</v>
      </c>
      <c r="B97" s="217"/>
      <c r="C97" s="724"/>
      <c r="D97" s="724" t="s">
        <v>1281</v>
      </c>
      <c r="E97" s="724"/>
      <c r="F97" s="724"/>
      <c r="G97" s="724"/>
      <c r="H97" s="725" t="s">
        <v>1758</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customHeight="1">
      <c r="A98" s="225">
        <f t="shared" si="2"/>
        <v>90</v>
      </c>
      <c r="B98" s="217"/>
      <c r="C98" s="724"/>
      <c r="D98" s="241" t="s">
        <v>1759</v>
      </c>
      <c r="E98" s="241"/>
      <c r="F98" s="241"/>
      <c r="G98" s="241"/>
      <c r="H98" s="725" t="s">
        <v>1760</v>
      </c>
      <c r="I98" s="726" t="s">
        <v>1761</v>
      </c>
      <c r="J98" s="726" t="s">
        <v>971</v>
      </c>
      <c r="K98" s="725"/>
      <c r="L98" s="725"/>
      <c r="M98" s="725"/>
      <c r="N98" s="725"/>
      <c r="O98" s="727"/>
      <c r="P98" s="725" t="s">
        <v>817</v>
      </c>
      <c r="Q98" s="727"/>
      <c r="R98" s="725" t="s">
        <v>862</v>
      </c>
      <c r="S98" s="373"/>
      <c r="T98" s="725" t="s">
        <v>1762</v>
      </c>
      <c r="U98" s="260" t="s">
        <v>863</v>
      </c>
      <c r="V98" s="729" t="s">
        <v>863</v>
      </c>
      <c r="W98" s="729"/>
      <c r="X98" s="232"/>
      <c r="Y98" s="379" t="s">
        <v>1290</v>
      </c>
      <c r="Z98" s="725" t="s">
        <v>1291</v>
      </c>
      <c r="AA98" s="245" t="s">
        <v>1292</v>
      </c>
      <c r="AB98" s="725"/>
      <c r="AC98" s="728"/>
      <c r="AD98" s="728">
        <v>1</v>
      </c>
      <c r="AE98" s="246"/>
    </row>
    <row r="99" spans="1:31" s="224" customFormat="1" ht="13.5" customHeight="1">
      <c r="A99" s="225">
        <f t="shared" si="2"/>
        <v>91</v>
      </c>
      <c r="B99" s="217"/>
      <c r="C99" s="724"/>
      <c r="D99" s="241" t="s">
        <v>1293</v>
      </c>
      <c r="E99" s="241"/>
      <c r="F99" s="241"/>
      <c r="G99" s="241"/>
      <c r="H99" s="725" t="s">
        <v>1763</v>
      </c>
      <c r="I99" s="726" t="s">
        <v>1295</v>
      </c>
      <c r="J99" s="726" t="s">
        <v>909</v>
      </c>
      <c r="K99" s="725"/>
      <c r="L99" s="725"/>
      <c r="M99" s="725"/>
      <c r="N99" s="725"/>
      <c r="O99" s="727"/>
      <c r="P99" s="725" t="s">
        <v>817</v>
      </c>
      <c r="Q99" s="727"/>
      <c r="R99" s="725" t="s">
        <v>862</v>
      </c>
      <c r="S99" s="373"/>
      <c r="T99" s="725" t="s">
        <v>1764</v>
      </c>
      <c r="U99" s="260" t="s">
        <v>863</v>
      </c>
      <c r="V99" s="729" t="s">
        <v>863</v>
      </c>
      <c r="W99" s="729"/>
      <c r="X99" s="232"/>
      <c r="Y99" s="386" t="s">
        <v>1296</v>
      </c>
      <c r="Z99" s="725" t="s">
        <v>1291</v>
      </c>
      <c r="AA99" s="731"/>
      <c r="AB99" s="725"/>
      <c r="AC99" s="728"/>
      <c r="AD99" s="728">
        <v>1</v>
      </c>
      <c r="AE99" s="246"/>
    </row>
    <row r="100" spans="1:31" s="224" customFormat="1" ht="13.5" customHeight="1">
      <c r="A100" s="225">
        <f t="shared" si="2"/>
        <v>92</v>
      </c>
      <c r="B100" s="217"/>
      <c r="C100" s="724"/>
      <c r="D100" s="724" t="s">
        <v>1297</v>
      </c>
      <c r="E100" s="724"/>
      <c r="F100" s="724"/>
      <c r="G100" s="724"/>
      <c r="H100" s="725" t="s">
        <v>1765</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customHeight="1">
      <c r="A101" s="225">
        <f t="shared" si="2"/>
        <v>93</v>
      </c>
      <c r="B101" s="217"/>
      <c r="C101" s="724"/>
      <c r="D101" s="241" t="s">
        <v>1302</v>
      </c>
      <c r="E101" s="724"/>
      <c r="F101" s="241"/>
      <c r="G101" s="241"/>
      <c r="H101" s="725" t="s">
        <v>1766</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customHeight="1">
      <c r="A102" s="225">
        <f t="shared" si="2"/>
        <v>94</v>
      </c>
      <c r="B102" s="217"/>
      <c r="C102" s="724"/>
      <c r="D102" s="724"/>
      <c r="E102" s="724" t="s">
        <v>1305</v>
      </c>
      <c r="F102" s="724"/>
      <c r="G102" s="724"/>
      <c r="H102" s="725" t="s">
        <v>1767</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customHeight="1">
      <c r="A103" s="225">
        <f t="shared" si="2"/>
        <v>95</v>
      </c>
      <c r="B103" s="217"/>
      <c r="C103" s="724"/>
      <c r="D103" s="241"/>
      <c r="E103" s="724" t="s">
        <v>1105</v>
      </c>
      <c r="F103" s="221"/>
      <c r="G103" s="221"/>
      <c r="H103" s="725" t="s">
        <v>1768</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customHeight="1">
      <c r="A104" s="225">
        <f t="shared" si="2"/>
        <v>96</v>
      </c>
      <c r="B104" s="217"/>
      <c r="C104" s="221"/>
      <c r="D104" s="221"/>
      <c r="E104" s="724" t="s">
        <v>1313</v>
      </c>
      <c r="F104" s="221"/>
      <c r="G104" s="221"/>
      <c r="H104" s="725" t="s">
        <v>1769</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2.95"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1770</v>
      </c>
      <c r="I120" s="726" t="s">
        <v>1342</v>
      </c>
      <c r="J120" s="726" t="s">
        <v>1392</v>
      </c>
      <c r="K120" s="725"/>
      <c r="L120" s="725"/>
      <c r="M120" s="725"/>
      <c r="N120" s="725"/>
      <c r="O120" s="727"/>
      <c r="P120" s="725" t="s">
        <v>820</v>
      </c>
      <c r="Q120" s="727"/>
      <c r="R120" s="725" t="s">
        <v>862</v>
      </c>
      <c r="S120" s="728"/>
      <c r="T120" s="732" t="s">
        <v>1771</v>
      </c>
      <c r="U120" s="729"/>
      <c r="V120" s="729" t="s">
        <v>863</v>
      </c>
      <c r="W120" s="728" t="s">
        <v>817</v>
      </c>
      <c r="X120" s="232"/>
      <c r="Y120" s="379" t="s">
        <v>1393</v>
      </c>
      <c r="Z120" s="385" t="s">
        <v>1348</v>
      </c>
      <c r="AA120" s="731"/>
      <c r="AB120" s="725"/>
      <c r="AC120" s="728"/>
      <c r="AD120" s="728">
        <v>1</v>
      </c>
    </row>
    <row r="121" spans="1:1017" s="224" customFormat="1" ht="13.5"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1772</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1773</v>
      </c>
      <c r="I126" s="733" t="s">
        <v>1774</v>
      </c>
      <c r="J126" s="726" t="s">
        <v>1775</v>
      </c>
      <c r="K126" s="725"/>
      <c r="L126" s="725"/>
      <c r="M126" s="725"/>
      <c r="N126" s="725"/>
      <c r="O126" s="727"/>
      <c r="P126" s="725" t="s">
        <v>820</v>
      </c>
      <c r="Q126" s="727"/>
      <c r="R126" s="726" t="s">
        <v>862</v>
      </c>
      <c r="S126" s="728"/>
      <c r="T126" s="726" t="s">
        <v>1776</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1777</v>
      </c>
      <c r="I127" s="733"/>
      <c r="J127" s="726" t="s">
        <v>1778</v>
      </c>
      <c r="K127" s="725"/>
      <c r="L127" s="725"/>
      <c r="M127" s="725"/>
      <c r="N127" s="725"/>
      <c r="O127" s="727"/>
      <c r="P127" s="725" t="s">
        <v>817</v>
      </c>
      <c r="Q127" s="727" t="s">
        <v>863</v>
      </c>
      <c r="R127" s="243" t="s">
        <v>1778</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1779</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1780</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1781</v>
      </c>
      <c r="D140" s="241"/>
      <c r="E140" s="241"/>
      <c r="F140" s="241"/>
      <c r="G140" s="241"/>
      <c r="H140" s="725" t="s">
        <v>1782</v>
      </c>
      <c r="I140" s="733"/>
      <c r="J140" s="726" t="s">
        <v>1436</v>
      </c>
      <c r="K140" s="725"/>
      <c r="L140" s="725"/>
      <c r="M140" s="725"/>
      <c r="N140" s="725"/>
      <c r="O140" s="727"/>
      <c r="P140" s="725" t="s">
        <v>817</v>
      </c>
      <c r="Q140" s="727" t="s">
        <v>863</v>
      </c>
      <c r="R140" s="243" t="s">
        <v>1783</v>
      </c>
      <c r="S140" s="728"/>
      <c r="T140" s="728"/>
      <c r="U140" s="260"/>
      <c r="V140" s="260" t="s">
        <v>863</v>
      </c>
      <c r="W140" s="260" t="s">
        <v>863</v>
      </c>
      <c r="X140" s="232"/>
      <c r="Y140" s="730"/>
      <c r="Z140" s="725"/>
      <c r="AA140" s="245"/>
      <c r="AB140" s="725"/>
      <c r="AC140" s="728"/>
      <c r="AD140" s="728">
        <v>1</v>
      </c>
    </row>
    <row r="141" spans="1:30" s="224" customFormat="1" ht="13.5"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1784</v>
      </c>
      <c r="U142" s="729"/>
      <c r="V142" s="260"/>
      <c r="W142" s="260"/>
      <c r="X142" s="232"/>
      <c r="Y142" s="266" t="s">
        <v>1444</v>
      </c>
      <c r="Z142" s="385" t="s">
        <v>1445</v>
      </c>
      <c r="AA142" s="245"/>
      <c r="AB142" s="725"/>
      <c r="AC142" s="728"/>
      <c r="AD142" s="728">
        <v>1</v>
      </c>
    </row>
    <row r="143" spans="1:30" s="224" customFormat="1" ht="13.5"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1785</v>
      </c>
      <c r="U143" s="729"/>
      <c r="V143" s="260"/>
      <c r="W143" s="260"/>
      <c r="X143" s="232"/>
      <c r="Y143" s="266" t="s">
        <v>1450</v>
      </c>
      <c r="Z143" s="725"/>
      <c r="AA143" s="245"/>
      <c r="AB143" s="725"/>
      <c r="AC143" s="728"/>
      <c r="AD143" s="728">
        <v>1</v>
      </c>
    </row>
    <row r="144" spans="1:30" s="224" customFormat="1" ht="13.5"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1786</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1787</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1788</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1789</v>
      </c>
      <c r="I152" s="733" t="s">
        <v>698</v>
      </c>
      <c r="J152" s="726" t="s">
        <v>1486</v>
      </c>
      <c r="K152" s="725"/>
      <c r="L152" s="725"/>
      <c r="M152" s="725"/>
      <c r="N152" s="725"/>
      <c r="O152" s="727"/>
      <c r="P152" s="725" t="s">
        <v>817</v>
      </c>
      <c r="Q152" s="727"/>
      <c r="R152" s="725" t="s">
        <v>862</v>
      </c>
      <c r="S152" s="728" t="s">
        <v>863</v>
      </c>
      <c r="T152" s="726" t="s">
        <v>1790</v>
      </c>
      <c r="U152" s="260"/>
      <c r="V152" s="260" t="s">
        <v>863</v>
      </c>
      <c r="W152" s="260" t="s">
        <v>863</v>
      </c>
      <c r="X152" s="232"/>
      <c r="Y152" s="386" t="s">
        <v>1487</v>
      </c>
      <c r="Z152" s="725"/>
      <c r="AA152" s="245"/>
      <c r="AB152" s="725"/>
      <c r="AC152" s="728"/>
      <c r="AD152" s="728">
        <v>1</v>
      </c>
    </row>
    <row r="153" spans="1:30" s="224" customFormat="1" ht="13.5"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1791</v>
      </c>
      <c r="E154" s="241" t="s">
        <v>1488</v>
      </c>
      <c r="F154" s="241"/>
      <c r="G154" s="241"/>
      <c r="H154" s="725" t="s">
        <v>1792</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1767</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1768</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1769</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1635</v>
      </c>
      <c r="E158" s="241"/>
      <c r="F158" s="241"/>
      <c r="G158" s="241"/>
      <c r="H158" s="725" t="s">
        <v>1793</v>
      </c>
      <c r="I158" s="726"/>
      <c r="J158" s="725" t="s">
        <v>1012</v>
      </c>
      <c r="K158" s="725"/>
      <c r="L158" s="725"/>
      <c r="M158" s="725"/>
      <c r="N158" s="725"/>
      <c r="O158" s="727"/>
      <c r="P158" s="725" t="s">
        <v>817</v>
      </c>
      <c r="Q158" s="727" t="s">
        <v>863</v>
      </c>
      <c r="R158" s="243" t="s">
        <v>1637</v>
      </c>
      <c r="S158" s="728"/>
      <c r="T158" s="725" t="s">
        <v>1647</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1794</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1795</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1796</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1797</v>
      </c>
      <c r="I162" s="726" t="s">
        <v>1504</v>
      </c>
      <c r="J162" s="726" t="s">
        <v>1505</v>
      </c>
      <c r="K162" s="725"/>
      <c r="L162" s="725"/>
      <c r="M162" s="725"/>
      <c r="N162" s="725"/>
      <c r="O162" s="727"/>
      <c r="P162" s="725" t="s">
        <v>817</v>
      </c>
      <c r="Q162" s="727"/>
      <c r="R162" s="732" t="s">
        <v>862</v>
      </c>
      <c r="S162" s="281"/>
      <c r="T162" s="725" t="s">
        <v>1798</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1799</v>
      </c>
      <c r="E163" s="241"/>
      <c r="F163" s="241"/>
      <c r="G163" s="241"/>
      <c r="H163" s="725" t="s">
        <v>1800</v>
      </c>
      <c r="I163" s="726" t="s">
        <v>1508</v>
      </c>
      <c r="J163" s="726" t="s">
        <v>1509</v>
      </c>
      <c r="K163" s="725"/>
      <c r="L163" s="725"/>
      <c r="M163" s="725"/>
      <c r="N163" s="725"/>
      <c r="O163" s="727"/>
      <c r="P163" s="725" t="s">
        <v>817</v>
      </c>
      <c r="Q163" s="727"/>
      <c r="R163" s="725" t="s">
        <v>862</v>
      </c>
      <c r="S163" s="728" t="s">
        <v>863</v>
      </c>
      <c r="T163" s="725" t="s">
        <v>1656</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1801</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1635</v>
      </c>
      <c r="F165" s="241"/>
      <c r="G165" s="241"/>
      <c r="H165" s="725" t="s">
        <v>1802</v>
      </c>
      <c r="I165" s="726"/>
      <c r="J165" s="726" t="s">
        <v>1515</v>
      </c>
      <c r="K165" s="725"/>
      <c r="L165" s="725"/>
      <c r="M165" s="725"/>
      <c r="N165" s="725"/>
      <c r="O165" s="727"/>
      <c r="P165" s="725" t="s">
        <v>817</v>
      </c>
      <c r="Q165" s="727" t="s">
        <v>863</v>
      </c>
      <c r="R165" s="378" t="s">
        <v>1637</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1635</v>
      </c>
      <c r="F166" s="241"/>
      <c r="G166" s="241"/>
      <c r="H166" s="725" t="s">
        <v>1803</v>
      </c>
      <c r="I166" s="726"/>
      <c r="J166" s="726" t="s">
        <v>1519</v>
      </c>
      <c r="K166" s="725"/>
      <c r="L166" s="725"/>
      <c r="M166" s="725"/>
      <c r="N166" s="725"/>
      <c r="O166" s="727"/>
      <c r="P166" s="725" t="s">
        <v>823</v>
      </c>
      <c r="Q166" s="727" t="s">
        <v>863</v>
      </c>
      <c r="R166" s="378" t="s">
        <v>1637</v>
      </c>
      <c r="S166" s="268" t="s">
        <v>863</v>
      </c>
      <c r="T166" s="255"/>
      <c r="U166" s="729"/>
      <c r="V166" s="260" t="s">
        <v>863</v>
      </c>
      <c r="W166" s="712" t="s">
        <v>863</v>
      </c>
      <c r="X166" s="232"/>
      <c r="Y166" s="730" t="s">
        <v>1516</v>
      </c>
      <c r="Z166" s="725"/>
      <c r="AA166" s="731"/>
      <c r="AB166" s="725"/>
      <c r="AC166" s="728"/>
      <c r="AD166" s="728">
        <v>1</v>
      </c>
    </row>
    <row r="167" spans="1:30" s="224" customFormat="1" ht="13.5" customHeight="1">
      <c r="A167" s="225">
        <f t="shared" si="4"/>
        <v>159</v>
      </c>
      <c r="B167" s="217"/>
      <c r="C167" s="219" t="s">
        <v>1520</v>
      </c>
      <c r="D167" s="241" t="s">
        <v>1635</v>
      </c>
      <c r="E167" s="241"/>
      <c r="F167" s="241"/>
      <c r="G167" s="241"/>
      <c r="H167" s="725" t="s">
        <v>1521</v>
      </c>
      <c r="I167" s="726"/>
      <c r="J167" s="726" t="s">
        <v>1522</v>
      </c>
      <c r="K167" s="725"/>
      <c r="L167" s="725"/>
      <c r="M167" s="725"/>
      <c r="N167" s="725"/>
      <c r="O167" s="727"/>
      <c r="P167" s="725" t="s">
        <v>817</v>
      </c>
      <c r="Q167" s="727" t="s">
        <v>863</v>
      </c>
      <c r="R167" s="378" t="s">
        <v>1637</v>
      </c>
      <c r="S167" s="268" t="s">
        <v>863</v>
      </c>
      <c r="T167" s="725"/>
      <c r="U167" s="729"/>
      <c r="V167" s="729"/>
      <c r="W167" s="729"/>
      <c r="X167" s="232"/>
      <c r="Y167" s="730" t="s">
        <v>1516</v>
      </c>
      <c r="Z167" s="725"/>
      <c r="AA167" s="731"/>
      <c r="AB167" s="725"/>
      <c r="AC167" s="728"/>
      <c r="AD167" s="728">
        <v>1</v>
      </c>
    </row>
    <row r="168" spans="1:30" s="224" customFormat="1" ht="13.5" customHeight="1">
      <c r="A168" s="225">
        <f t="shared" si="4"/>
        <v>160</v>
      </c>
      <c r="B168" s="217"/>
      <c r="C168" s="219" t="s">
        <v>1804</v>
      </c>
      <c r="D168" s="241"/>
      <c r="E168" s="241"/>
      <c r="F168" s="241"/>
      <c r="G168" s="241"/>
      <c r="H168" s="725" t="s">
        <v>1805</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1806</v>
      </c>
      <c r="C169" s="241"/>
      <c r="D169" s="241"/>
      <c r="E169" s="241"/>
      <c r="F169" s="241"/>
      <c r="G169" s="241"/>
      <c r="H169" s="725" t="s">
        <v>1807</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1808</v>
      </c>
      <c r="I170" s="733" t="s">
        <v>1774</v>
      </c>
      <c r="J170" s="726" t="s">
        <v>1775</v>
      </c>
      <c r="K170" s="725"/>
      <c r="L170" s="725"/>
      <c r="M170" s="725"/>
      <c r="N170" s="725"/>
      <c r="O170" s="727"/>
      <c r="P170" s="725" t="s">
        <v>817</v>
      </c>
      <c r="Q170" s="727"/>
      <c r="R170" s="725" t="s">
        <v>862</v>
      </c>
      <c r="S170" s="728"/>
      <c r="T170" s="725" t="s">
        <v>1776</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1809</v>
      </c>
      <c r="D171" s="241"/>
      <c r="E171" s="241"/>
      <c r="F171" s="241"/>
      <c r="G171" s="241"/>
      <c r="H171" s="725" t="s">
        <v>1810</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1811</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1812</v>
      </c>
      <c r="I174" s="733" t="s">
        <v>1351</v>
      </c>
      <c r="J174" s="726" t="s">
        <v>1353</v>
      </c>
      <c r="K174" s="725"/>
      <c r="L174" s="725"/>
      <c r="M174" s="725"/>
      <c r="N174" s="725"/>
      <c r="O174" s="727"/>
      <c r="P174" s="725" t="s">
        <v>820</v>
      </c>
      <c r="Q174" s="727"/>
      <c r="R174" s="725" t="s">
        <v>862</v>
      </c>
      <c r="S174" s="728" t="s">
        <v>863</v>
      </c>
      <c r="T174" s="723" t="s">
        <v>1813</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1814</v>
      </c>
      <c r="D175" s="241"/>
      <c r="E175" s="241"/>
      <c r="F175" s="241"/>
      <c r="G175" s="241"/>
      <c r="H175" s="725" t="s">
        <v>1815</v>
      </c>
      <c r="I175" s="726" t="s">
        <v>1816</v>
      </c>
      <c r="J175" s="726" t="s">
        <v>1817</v>
      </c>
      <c r="K175" s="725"/>
      <c r="L175" s="725"/>
      <c r="M175" s="725"/>
      <c r="N175" s="725"/>
      <c r="O175" s="727"/>
      <c r="P175" s="725" t="s">
        <v>817</v>
      </c>
      <c r="Q175" s="727"/>
      <c r="R175" s="725" t="s">
        <v>862</v>
      </c>
      <c r="S175" s="728"/>
      <c r="T175" s="725" t="s">
        <v>1818</v>
      </c>
      <c r="U175" s="729"/>
      <c r="V175" s="729" t="s">
        <v>863</v>
      </c>
      <c r="W175" s="729" t="s">
        <v>863</v>
      </c>
      <c r="X175" s="232"/>
      <c r="Y175" s="730" t="s">
        <v>1819</v>
      </c>
      <c r="Z175" s="725"/>
      <c r="AA175" s="731"/>
      <c r="AB175" s="725"/>
      <c r="AC175" s="728"/>
      <c r="AD175" s="728">
        <v>1</v>
      </c>
    </row>
    <row r="176" spans="1:30" s="224" customFormat="1" ht="13.5" customHeight="1">
      <c r="A176" s="225">
        <f t="shared" si="4"/>
        <v>168</v>
      </c>
      <c r="B176" s="219"/>
      <c r="C176" s="239" t="s">
        <v>1820</v>
      </c>
      <c r="D176" s="241"/>
      <c r="E176" s="241"/>
      <c r="F176" s="241"/>
      <c r="G176" s="241"/>
      <c r="H176" s="725" t="s">
        <v>1821</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1822</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customHeight="1">
      <c r="A182" s="225">
        <f t="shared" si="5"/>
        <v>174</v>
      </c>
      <c r="B182" s="217"/>
      <c r="C182" s="217" t="s">
        <v>1405</v>
      </c>
      <c r="D182" s="241"/>
      <c r="E182" s="241"/>
      <c r="F182" s="241"/>
      <c r="G182" s="241"/>
      <c r="H182" s="725" t="s">
        <v>1823</v>
      </c>
      <c r="I182" s="733" t="s">
        <v>1774</v>
      </c>
      <c r="J182" s="726" t="s">
        <v>1775</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1824</v>
      </c>
      <c r="U184" s="729"/>
      <c r="V184" s="260"/>
      <c r="W184" s="260"/>
      <c r="X184" s="232"/>
      <c r="Y184" s="386" t="s">
        <v>1554</v>
      </c>
      <c r="Z184" s="389" t="s">
        <v>1555</v>
      </c>
      <c r="AA184" s="731" t="s">
        <v>1556</v>
      </c>
      <c r="AB184" s="725"/>
      <c r="AC184" s="728"/>
      <c r="AD184" s="728">
        <v>1</v>
      </c>
    </row>
    <row r="185" spans="1:30" s="158" customFormat="1" ht="12.75" customHeight="1">
      <c r="A185" s="225">
        <f>ROW()-8</f>
        <v>177</v>
      </c>
      <c r="B185" s="217"/>
      <c r="C185" s="241" t="s">
        <v>1825</v>
      </c>
      <c r="D185" s="241"/>
      <c r="E185" s="241"/>
      <c r="F185" s="241"/>
      <c r="G185" s="241"/>
      <c r="H185" s="739"/>
      <c r="I185" s="726"/>
      <c r="J185" s="726" t="s">
        <v>1826</v>
      </c>
      <c r="K185" s="725"/>
      <c r="L185" s="725"/>
      <c r="M185" s="725"/>
      <c r="N185" s="725"/>
      <c r="O185" s="727"/>
      <c r="P185" s="725" t="s">
        <v>817</v>
      </c>
      <c r="Q185" s="727" t="s">
        <v>863</v>
      </c>
      <c r="R185" s="378" t="s">
        <v>1826</v>
      </c>
      <c r="S185" s="728"/>
      <c r="T185" s="725"/>
      <c r="U185" s="729"/>
      <c r="V185" s="729"/>
      <c r="W185" s="729"/>
      <c r="X185" s="232"/>
      <c r="Y185" s="730"/>
      <c r="Z185" s="725"/>
      <c r="AA185" s="731"/>
      <c r="AB185" s="725"/>
      <c r="AC185" s="728"/>
      <c r="AD185" s="728">
        <v>1</v>
      </c>
    </row>
    <row r="186" spans="1:30" s="158" customFormat="1" ht="12"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customHeight="1">
      <c r="A188" s="225">
        <f t="shared" si="5"/>
        <v>180</v>
      </c>
      <c r="B188" s="217"/>
      <c r="C188" s="241" t="s">
        <v>1827</v>
      </c>
      <c r="D188" s="241"/>
      <c r="E188" s="241"/>
      <c r="F188" s="241"/>
      <c r="G188" s="241"/>
      <c r="H188" s="739" t="s">
        <v>1828</v>
      </c>
      <c r="I188" s="726"/>
      <c r="J188" s="726" t="s">
        <v>1829</v>
      </c>
      <c r="K188" s="725"/>
      <c r="L188" s="725"/>
      <c r="M188" s="725"/>
      <c r="N188" s="725"/>
      <c r="O188" s="727"/>
      <c r="P188" s="725" t="s">
        <v>817</v>
      </c>
      <c r="Q188" s="727" t="s">
        <v>863</v>
      </c>
      <c r="R188" s="378" t="s">
        <v>1829</v>
      </c>
      <c r="S188" s="728"/>
      <c r="T188" s="725"/>
      <c r="U188" s="729"/>
      <c r="V188" s="729"/>
      <c r="W188" s="260"/>
      <c r="X188" s="232"/>
      <c r="Y188" s="730"/>
      <c r="Z188" s="725"/>
      <c r="AA188" s="731"/>
      <c r="AB188" s="725"/>
      <c r="AC188" s="728"/>
      <c r="AD188" s="728">
        <v>1</v>
      </c>
    </row>
    <row r="189" spans="1:30" s="158" customFormat="1" ht="12.75" customHeight="1">
      <c r="A189" s="225">
        <f t="shared" si="5"/>
        <v>181</v>
      </c>
      <c r="B189" s="217"/>
      <c r="C189" s="241"/>
      <c r="D189" s="241" t="s">
        <v>1830</v>
      </c>
      <c r="E189" s="241"/>
      <c r="F189" s="241"/>
      <c r="G189" s="241"/>
      <c r="H189" s="739" t="s">
        <v>1831</v>
      </c>
      <c r="I189" s="726" t="s">
        <v>1832</v>
      </c>
      <c r="J189" s="726" t="s">
        <v>1833</v>
      </c>
      <c r="K189" s="725"/>
      <c r="L189" s="725"/>
      <c r="M189" s="725"/>
      <c r="N189" s="725"/>
      <c r="O189" s="727"/>
      <c r="P189" s="725" t="s">
        <v>820</v>
      </c>
      <c r="Q189" s="727"/>
      <c r="R189" s="725" t="s">
        <v>862</v>
      </c>
      <c r="S189" s="728" t="s">
        <v>863</v>
      </c>
      <c r="T189" s="725" t="s">
        <v>1834</v>
      </c>
      <c r="U189" s="729"/>
      <c r="V189" s="729"/>
      <c r="W189" s="260"/>
      <c r="X189" s="232"/>
      <c r="Y189" s="730"/>
      <c r="Z189" s="725"/>
      <c r="AA189" s="731"/>
      <c r="AB189" s="725"/>
      <c r="AC189" s="728"/>
      <c r="AD189" s="728">
        <v>1</v>
      </c>
    </row>
    <row r="190" spans="1:30" s="158" customFormat="1" ht="12.75" customHeight="1">
      <c r="A190" s="225">
        <f t="shared" si="5"/>
        <v>182</v>
      </c>
      <c r="B190" s="217"/>
      <c r="C190" s="241"/>
      <c r="D190" s="241" t="s">
        <v>1835</v>
      </c>
      <c r="E190" s="241"/>
      <c r="F190" s="241"/>
      <c r="G190" s="241"/>
      <c r="H190" s="739" t="s">
        <v>1836</v>
      </c>
      <c r="I190" s="726" t="s">
        <v>1837</v>
      </c>
      <c r="J190" s="726" t="s">
        <v>1838</v>
      </c>
      <c r="K190" s="725"/>
      <c r="L190" s="725"/>
      <c r="M190" s="725"/>
      <c r="N190" s="725"/>
      <c r="O190" s="727"/>
      <c r="P190" s="725" t="s">
        <v>817</v>
      </c>
      <c r="Q190" s="727"/>
      <c r="R190" s="725" t="s">
        <v>862</v>
      </c>
      <c r="S190" s="728" t="s">
        <v>863</v>
      </c>
      <c r="T190" s="725" t="s">
        <v>1839</v>
      </c>
      <c r="U190" s="729"/>
      <c r="V190" s="729"/>
      <c r="W190" s="260"/>
      <c r="X190" s="232"/>
      <c r="Y190" s="730"/>
      <c r="Z190" s="725"/>
      <c r="AA190" s="731"/>
      <c r="AB190" s="725"/>
      <c r="AC190" s="728"/>
      <c r="AD190" s="728">
        <v>1</v>
      </c>
    </row>
    <row r="191" spans="1:30" s="158" customFormat="1" ht="12.75" customHeight="1">
      <c r="A191" s="225">
        <f t="shared" si="5"/>
        <v>183</v>
      </c>
      <c r="B191" s="217"/>
      <c r="C191" s="241"/>
      <c r="D191" s="241" t="s">
        <v>1840</v>
      </c>
      <c r="E191" s="241"/>
      <c r="F191" s="241"/>
      <c r="G191" s="241"/>
      <c r="H191" s="739"/>
      <c r="I191" s="726"/>
      <c r="J191" s="726" t="s">
        <v>1841</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customHeight="1">
      <c r="A192" s="225">
        <f t="shared" si="5"/>
        <v>184</v>
      </c>
      <c r="B192" s="217"/>
      <c r="C192" s="241"/>
      <c r="D192" s="241" t="s">
        <v>1573</v>
      </c>
      <c r="E192" s="241"/>
      <c r="F192" s="241"/>
      <c r="G192" s="241"/>
      <c r="H192" s="269" t="s">
        <v>1574</v>
      </c>
      <c r="I192" s="264" t="s">
        <v>1575</v>
      </c>
      <c r="J192" s="726" t="s">
        <v>1842</v>
      </c>
      <c r="K192" s="725"/>
      <c r="L192" s="725"/>
      <c r="M192" s="725"/>
      <c r="N192" s="725"/>
      <c r="O192" s="727"/>
      <c r="P192" s="725" t="s">
        <v>820</v>
      </c>
      <c r="Q192" s="727"/>
      <c r="R192" s="725" t="s">
        <v>862</v>
      </c>
      <c r="S192" s="728" t="s">
        <v>863</v>
      </c>
      <c r="T192" s="725" t="s">
        <v>1843</v>
      </c>
      <c r="U192" s="729"/>
      <c r="V192" s="729"/>
      <c r="W192" s="260"/>
      <c r="X192" s="232"/>
      <c r="Y192" s="730"/>
      <c r="Z192" s="725"/>
      <c r="AA192" s="731"/>
      <c r="AB192" s="725"/>
      <c r="AC192" s="728"/>
      <c r="AD192" s="728">
        <v>1</v>
      </c>
    </row>
    <row r="193" spans="1:30" s="158" customFormat="1" ht="12.75" customHeight="1">
      <c r="A193" s="225">
        <f t="shared" si="5"/>
        <v>185</v>
      </c>
      <c r="B193" s="217"/>
      <c r="C193" s="241" t="s">
        <v>1844</v>
      </c>
      <c r="D193" s="241"/>
      <c r="E193" s="241"/>
      <c r="F193" s="241"/>
      <c r="G193" s="241"/>
      <c r="H193" s="739"/>
      <c r="I193" s="726"/>
      <c r="J193" s="726" t="s">
        <v>1845</v>
      </c>
      <c r="K193" s="725"/>
      <c r="L193" s="725"/>
      <c r="M193" s="725"/>
      <c r="N193" s="725"/>
      <c r="O193" s="727"/>
      <c r="P193" s="725" t="s">
        <v>817</v>
      </c>
      <c r="Q193" s="727" t="s">
        <v>863</v>
      </c>
      <c r="R193" s="378" t="s">
        <v>1845</v>
      </c>
      <c r="S193" s="728"/>
      <c r="T193" s="725"/>
      <c r="U193" s="729"/>
      <c r="V193" s="729"/>
      <c r="W193" s="260"/>
      <c r="X193" s="232"/>
      <c r="Y193" s="730"/>
      <c r="Z193" s="725"/>
      <c r="AA193" s="731"/>
      <c r="AB193" s="725"/>
      <c r="AC193" s="728"/>
      <c r="AD193" s="728">
        <v>1</v>
      </c>
    </row>
    <row r="194" spans="1:30" s="158" customFormat="1" ht="12.75" customHeight="1">
      <c r="A194" s="225">
        <f t="shared" si="5"/>
        <v>186</v>
      </c>
      <c r="B194" s="217"/>
      <c r="C194" s="241"/>
      <c r="D194" s="241" t="s">
        <v>1846</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1847</v>
      </c>
      <c r="U194" s="265"/>
      <c r="V194" s="260"/>
      <c r="W194" s="260"/>
      <c r="X194" s="232"/>
      <c r="Y194" s="387" t="s">
        <v>1561</v>
      </c>
      <c r="Z194" s="389" t="s">
        <v>1555</v>
      </c>
      <c r="AA194" s="267" t="s">
        <v>1562</v>
      </c>
      <c r="AB194" s="263"/>
      <c r="AC194" s="728"/>
      <c r="AD194" s="728">
        <v>1</v>
      </c>
    </row>
    <row r="195" spans="1:30" s="509" customFormat="1" ht="12.75" customHeight="1">
      <c r="A195" s="225">
        <f t="shared" si="5"/>
        <v>187</v>
      </c>
      <c r="B195" s="217"/>
      <c r="C195" s="218"/>
      <c r="D195" s="218" t="s">
        <v>1848</v>
      </c>
      <c r="E195" s="241"/>
      <c r="F195" s="241"/>
      <c r="G195" s="241"/>
      <c r="H195" s="739" t="s">
        <v>1849</v>
      </c>
      <c r="I195" s="726"/>
      <c r="J195" s="726" t="s">
        <v>1850</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1843</v>
      </c>
      <c r="U197" s="265"/>
      <c r="V197" s="260"/>
      <c r="W197" s="260"/>
      <c r="X197" s="232"/>
      <c r="Y197" s="388" t="s">
        <v>1577</v>
      </c>
      <c r="Z197" s="389" t="s">
        <v>1555</v>
      </c>
      <c r="AA197" s="267"/>
      <c r="AB197" s="263"/>
      <c r="AC197" s="728"/>
      <c r="AD197" s="728">
        <v>1</v>
      </c>
    </row>
    <row r="198" spans="1:30" s="224" customFormat="1" ht="12.75"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1852</v>
      </c>
      <c r="U199" s="265"/>
      <c r="V199" s="260"/>
      <c r="W199" s="260"/>
      <c r="X199" s="232"/>
      <c r="Y199" s="266"/>
      <c r="Z199" s="263"/>
      <c r="AA199" s="261"/>
      <c r="AB199" s="263"/>
      <c r="AC199" s="728"/>
      <c r="AD199" s="728">
        <v>1</v>
      </c>
    </row>
    <row r="200" spans="1:30" s="249" customFormat="1" ht="12.75"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1853</v>
      </c>
      <c r="C201" s="221"/>
      <c r="D201" s="241"/>
      <c r="E201" s="241"/>
      <c r="F201" s="241"/>
      <c r="G201" s="241"/>
      <c r="H201" s="725" t="s">
        <v>1854</v>
      </c>
      <c r="I201" s="726" t="s">
        <v>1855</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customHeight="1">
      <c r="A202" s="225">
        <f t="shared" si="5"/>
        <v>194</v>
      </c>
      <c r="B202" s="217" t="s">
        <v>1587</v>
      </c>
      <c r="C202" s="217" t="s">
        <v>1588</v>
      </c>
      <c r="D202" s="270"/>
      <c r="E202" s="217"/>
      <c r="F202" s="217"/>
      <c r="G202" s="217"/>
      <c r="H202" s="725" t="s">
        <v>1856</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2.95" customHeight="1">
      <c r="A203" s="225">
        <f t="shared" si="5"/>
        <v>195</v>
      </c>
      <c r="B203" s="217" t="s">
        <v>1609</v>
      </c>
      <c r="C203" s="262"/>
      <c r="D203" s="241"/>
      <c r="E203" s="241"/>
      <c r="F203" s="241"/>
      <c r="G203" s="241"/>
      <c r="H203" s="725" t="s">
        <v>1857</v>
      </c>
      <c r="I203" s="726" t="s">
        <v>1858</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2.95" customHeight="1">
      <c r="A204" s="225">
        <f t="shared" si="5"/>
        <v>196</v>
      </c>
      <c r="B204" s="217" t="s">
        <v>1592</v>
      </c>
      <c r="C204" s="221"/>
      <c r="D204" s="241"/>
      <c r="E204" s="241"/>
      <c r="F204" s="241"/>
      <c r="G204" s="241"/>
      <c r="H204" s="725" t="s">
        <v>1859</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2.95" customHeight="1">
      <c r="A205" s="225">
        <f t="shared" si="5"/>
        <v>197</v>
      </c>
      <c r="B205" s="217"/>
      <c r="C205" s="221" t="s">
        <v>1594</v>
      </c>
      <c r="D205" s="221"/>
      <c r="E205" s="241"/>
      <c r="F205" s="241"/>
      <c r="G205" s="241"/>
      <c r="H205" s="725" t="s">
        <v>1860</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2.95" customHeight="1">
      <c r="A206" s="225">
        <f t="shared" si="5"/>
        <v>198</v>
      </c>
      <c r="B206" s="217"/>
      <c r="C206" s="221"/>
      <c r="D206" s="241" t="s">
        <v>1598</v>
      </c>
      <c r="E206" s="221"/>
      <c r="F206" s="241"/>
      <c r="G206" s="241"/>
      <c r="H206" s="725" t="s">
        <v>1861</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2.95" customHeight="1">
      <c r="A207" s="225">
        <f t="shared" si="5"/>
        <v>199</v>
      </c>
      <c r="B207" s="217"/>
      <c r="C207" s="221"/>
      <c r="D207" s="241" t="s">
        <v>1002</v>
      </c>
      <c r="E207" s="221"/>
      <c r="F207" s="241"/>
      <c r="G207" s="241"/>
      <c r="H207" s="725" t="s">
        <v>1862</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2.95" customHeight="1">
      <c r="A208" s="225">
        <f t="shared" si="5"/>
        <v>200</v>
      </c>
      <c r="B208" s="217"/>
      <c r="C208" s="221"/>
      <c r="D208" s="241" t="s">
        <v>1603</v>
      </c>
      <c r="E208" s="221"/>
      <c r="F208" s="241"/>
      <c r="G208" s="241"/>
      <c r="H208" s="725" t="s">
        <v>1863</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2.95" customHeight="1">
      <c r="A209" s="225">
        <f t="shared" si="5"/>
        <v>201</v>
      </c>
      <c r="B209" s="217"/>
      <c r="C209" s="262"/>
      <c r="D209" s="221" t="s">
        <v>1606</v>
      </c>
      <c r="E209" s="221"/>
      <c r="F209" s="241"/>
      <c r="G209" s="241"/>
      <c r="H209" s="725" t="s">
        <v>1864</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8" type="noConversion"/>
  <conditionalFormatting sqref="A211:F212 A232:F1072">
    <cfRule type="expression" dxfId="1321" priority="540">
      <formula>$AB211=1</formula>
    </cfRule>
    <cfRule type="expression" dxfId="1320" priority="537">
      <formula>OR($AD211="X",$AB211="X")</formula>
    </cfRule>
    <cfRule type="expression" dxfId="1319" priority="539">
      <formula>$AD211=1</formula>
    </cfRule>
    <cfRule type="expression" dxfId="1318"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1317"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1316" priority="922">
      <formula>AND(NOT(ISBLANK($V9)),ISBLANK($AC9),ISBLANK($AD9))</formula>
    </cfRule>
  </conditionalFormatting>
  <conditionalFormatting sqref="A155:G157">
    <cfRule type="expression" dxfId="1315" priority="5">
      <formula>$AC155=1</formula>
    </cfRule>
    <cfRule type="expression" dxfId="1314" priority="4">
      <formula>$AD155=1</formula>
    </cfRule>
  </conditionalFormatting>
  <conditionalFormatting sqref="A195:G195">
    <cfRule type="expression" dxfId="1313" priority="4643">
      <formula>AND(NOT(ISBLANK($V196)),ISBLANK($AC195),ISBLANK($AD195))</formula>
    </cfRule>
  </conditionalFormatting>
  <conditionalFormatting sqref="A196:G196">
    <cfRule type="expression" dxfId="1312" priority="4644">
      <formula>AND(NOT(ISBLANK(#REF!)),ISBLANK($AC196),ISBLANK($AD196))</formula>
    </cfRule>
  </conditionalFormatting>
  <conditionalFormatting sqref="B13:B14">
    <cfRule type="expression" dxfId="1311" priority="81">
      <formula>$AC13=1</formula>
    </cfRule>
    <cfRule type="expression" dxfId="1310" priority="82">
      <formula>AND(NOT(ISBLANK($V13)),ISBLANK($AC13),ISBLANK($AD13))</formula>
    </cfRule>
    <cfRule type="expression" dxfId="1309" priority="78">
      <formula>OR($AD13="X",$AC13="X")</formula>
    </cfRule>
    <cfRule type="expression" dxfId="1308" priority="80">
      <formula>$AD13=1</formula>
    </cfRule>
    <cfRule type="expression" dxfId="1307" priority="79">
      <formula>AND($AD13=1,$AC13=1)</formula>
    </cfRule>
  </conditionalFormatting>
  <conditionalFormatting sqref="B121:B124 B171:B174 B176:B180">
    <cfRule type="expression" dxfId="1306" priority="399">
      <formula>AND($Q121="X",#REF!&lt;&gt;"")</formula>
    </cfRule>
  </conditionalFormatting>
  <conditionalFormatting sqref="B169">
    <cfRule type="expression" dxfId="1305"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1304" priority="266">
      <formula>OR($AD9="X",$AC9="X")</formula>
    </cfRule>
  </conditionalFormatting>
  <conditionalFormatting sqref="B129:C154 E135:G154">
    <cfRule type="expression" dxfId="1303" priority="273">
      <formula>$AC129=1</formula>
    </cfRule>
  </conditionalFormatting>
  <conditionalFormatting sqref="B10:G12">
    <cfRule type="expression" dxfId="1302" priority="381">
      <formula>$AC10=1</formula>
    </cfRule>
    <cfRule type="expression" dxfId="1301" priority="380">
      <formula>$AD10=1</formula>
    </cfRule>
  </conditionalFormatting>
  <conditionalFormatting sqref="B91:G128">
    <cfRule type="expression" dxfId="1300" priority="396">
      <formula>AND($AD91=1,$AC91=1)</formula>
    </cfRule>
    <cfRule type="expression" dxfId="1299" priority="397">
      <formula>$AD91=1</formula>
    </cfRule>
  </conditionalFormatting>
  <conditionalFormatting sqref="B140:G140">
    <cfRule type="expression" dxfId="1298" priority="274">
      <formula>AND(NOT(ISBLANK($V140)),ISBLANK($AC140),ISBLANK($AD140))</formula>
    </cfRule>
  </conditionalFormatting>
  <conditionalFormatting sqref="B155:G157">
    <cfRule type="expression" dxfId="1297" priority="6">
      <formula>AND($AD155=1,$AC155=1)</formula>
    </cfRule>
    <cfRule type="expression" dxfId="1296"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1295" priority="379">
      <formula>AND($AD9=1,$AC9=1)</formula>
    </cfRule>
  </conditionalFormatting>
  <conditionalFormatting sqref="C38:C39">
    <cfRule type="expression" dxfId="1294" priority="4935">
      <formula>$AD38=1</formula>
    </cfRule>
    <cfRule type="expression" dxfId="1293" priority="4936">
      <formula>$AC38=1</formula>
    </cfRule>
    <cfRule type="expression" dxfId="1292" priority="4934">
      <formula>AND($AD38=1,$AC38=1)</formula>
    </cfRule>
    <cfRule type="expression" dxfId="1291" priority="4933">
      <formula>OR($AD38="X",$AC38="X")</formula>
    </cfRule>
    <cfRule type="expression" dxfId="1290" priority="4932">
      <formula>AND($Q38="X",OR(#REF!&lt;&gt;"",$B38&lt;&gt;""))</formula>
    </cfRule>
  </conditionalFormatting>
  <conditionalFormatting sqref="C89:C90">
    <cfRule type="expression" dxfId="1289" priority="53">
      <formula>OR($AD89="X",$AC89="X")</formula>
    </cfRule>
    <cfRule type="expression" dxfId="1288" priority="57">
      <formula>AND(NOT(ISBLANK($V89)),ISBLANK($AC89),ISBLANK($AD89))</formula>
    </cfRule>
    <cfRule type="expression" dxfId="1287" priority="56">
      <formula>$AC89=1</formula>
    </cfRule>
    <cfRule type="expression" dxfId="1286" priority="55">
      <formula>$AD89=1</formula>
    </cfRule>
    <cfRule type="expression" dxfId="1285" priority="54">
      <formula>AND($AD89=1,$AC89=1)</formula>
    </cfRule>
  </conditionalFormatting>
  <conditionalFormatting sqref="C140">
    <cfRule type="expression" dxfId="1284" priority="253">
      <formula>OR($AD140="X",$AC140="X")</formula>
    </cfRule>
    <cfRule type="expression" dxfId="1283" priority="256">
      <formula>$AC140=1</formula>
    </cfRule>
    <cfRule type="expression" dxfId="1282" priority="255">
      <formula>$AD140=1</formula>
    </cfRule>
    <cfRule type="expression" dxfId="1281" priority="254">
      <formula>AND($AD140=1,$AC140=1)</formula>
    </cfRule>
  </conditionalFormatting>
  <conditionalFormatting sqref="C172:C174">
    <cfRule type="expression" dxfId="1280" priority="61">
      <formula>AND($Q172="X",#REF!&lt;&gt;"")</formula>
    </cfRule>
    <cfRule type="expression" dxfId="1279" priority="1819">
      <formula>AND(NOT(ISBLANK($V172)),ISBLANK($AC172),ISBLANK($AD172))</formula>
    </cfRule>
    <cfRule type="expression" dxfId="1278" priority="66">
      <formula>$AC172=1</formula>
    </cfRule>
    <cfRule type="expression" dxfId="1277" priority="1820">
      <formula>$AD172=1</formula>
    </cfRule>
  </conditionalFormatting>
  <conditionalFormatting sqref="C172:C175">
    <cfRule type="expression" dxfId="1276" priority="63">
      <formula>AND($AD172=1,$AC172=1)</formula>
    </cfRule>
  </conditionalFormatting>
  <conditionalFormatting sqref="C182">
    <cfRule type="expression" dxfId="1275" priority="320">
      <formula>OR($AD182="X",$AC182="X")</formula>
    </cfRule>
    <cfRule type="expression" dxfId="1274" priority="321">
      <formula>AND($AD182=1,$AC182=1)</formula>
    </cfRule>
    <cfRule type="expression" dxfId="1273" priority="322">
      <formula>$AD182=1</formula>
    </cfRule>
  </conditionalFormatting>
  <conditionalFormatting sqref="C183:C197 D194:D197 D28 C37 D37:D39 D163 D192 C199:D199">
    <cfRule type="expression" dxfId="1272" priority="4930">
      <formula>AND($Q28="X",OR($B28&lt;&gt;"",#REF!&lt;&gt;""))</formula>
    </cfRule>
  </conditionalFormatting>
  <conditionalFormatting sqref="C122:D124 D129:D130 C171 D172:D174 C176:C180">
    <cfRule type="expression" dxfId="1271"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1270" priority="4927">
      <formula>AND($Q9="X",$B9&lt;&gt;"")</formula>
    </cfRule>
  </conditionalFormatting>
  <conditionalFormatting sqref="C196:D196">
    <cfRule type="expression" dxfId="1269" priority="171">
      <formula>AND($AD196=1,$AC196=1)</formula>
    </cfRule>
    <cfRule type="expression" dxfId="1268" priority="172">
      <formula>$AD196=1</formula>
    </cfRule>
    <cfRule type="expression" dxfId="1267"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1266" priority="4958">
      <formula>AND($Q9="X",OR($B9&lt;&gt;"",$C9&lt;&gt;""))</formula>
    </cfRule>
  </conditionalFormatting>
  <conditionalFormatting sqref="D37">
    <cfRule type="expression" dxfId="1265" priority="4979">
      <formula>AND($Q37="X",$B37&lt;&gt;"")</formula>
    </cfRule>
    <cfRule type="expression" dxfId="1264" priority="4975">
      <formula>$AC37=1</formula>
    </cfRule>
    <cfRule type="expression" dxfId="1263" priority="4980">
      <formula>AND($Q37="X",OR($B37&lt;&gt;"",#REF!&lt;&gt;""))</formula>
    </cfRule>
    <cfRule type="expression" dxfId="1262" priority="4973">
      <formula>AND($Q37="X",OR($B37&lt;&gt;"",#REF!&lt;&gt;"",$C37&lt;&gt;"",$D37&lt;&gt;""))</formula>
    </cfRule>
    <cfRule type="expression" dxfId="1261" priority="4978">
      <formula>$AD37=1</formula>
    </cfRule>
    <cfRule type="expression" dxfId="1260" priority="4972">
      <formula>AND($Q37="X",OR($B37&lt;&gt;"",#REF!&lt;&gt;"",$C37&lt;&gt;""))</formula>
    </cfRule>
    <cfRule type="expression" dxfId="1259" priority="4977">
      <formula>AND($AD37=1,$AC37=1)</formula>
    </cfRule>
    <cfRule type="expression" dxfId="1258" priority="4976">
      <formula>AND($Q37="X",OR($B37&lt;&gt;"",#REF!&lt;&gt;"",$C37&lt;&gt;""))</formula>
    </cfRule>
    <cfRule type="expression" dxfId="1257" priority="4974">
      <formula>AND($Q37="X",OR($B37&lt;&gt;"",#REF!&lt;&gt;"",$D37&lt;&gt;"",#REF!&lt;&gt;""))</formula>
    </cfRule>
  </conditionalFormatting>
  <conditionalFormatting sqref="D129:D139">
    <cfRule type="expression" dxfId="1256" priority="314">
      <formula>$AD129=1</formula>
    </cfRule>
    <cfRule type="expression" dxfId="1255" priority="313">
      <formula>AND($AD129=1,$AC129=1)</formula>
    </cfRule>
    <cfRule type="expression" dxfId="1254" priority="312">
      <formula>OR($AD129="X",$AC129="X")</formula>
    </cfRule>
  </conditionalFormatting>
  <conditionalFormatting sqref="D139:D154">
    <cfRule type="expression" dxfId="1253" priority="265">
      <formula>$AC139=1</formula>
    </cfRule>
  </conditionalFormatting>
  <conditionalFormatting sqref="D140">
    <cfRule type="expression" dxfId="1252" priority="4988">
      <formula>AND($Q140="X",OR($B140&lt;&gt;"",$C140&lt;&gt;"",$D140&lt;&gt;""))</formula>
    </cfRule>
    <cfRule type="expression" dxfId="1251" priority="4989">
      <formula>AND($AD140=1,$AC140=1)</formula>
    </cfRule>
    <cfRule type="expression" dxfId="1250" priority="4990">
      <formula>$AD140=1</formula>
    </cfRule>
    <cfRule type="expression" dxfId="1249" priority="4991">
      <formula>$AC140=1</formula>
    </cfRule>
    <cfRule type="expression" dxfId="1248" priority="4987">
      <formula>OR($AD140="X",$AC140="X")</formula>
    </cfRule>
  </conditionalFormatting>
  <conditionalFormatting sqref="D140:D154">
    <cfRule type="expression" dxfId="1247" priority="262">
      <formula>OR($AD140="X",$AC140="X")</formula>
    </cfRule>
    <cfRule type="expression" dxfId="1246" priority="264">
      <formula>$AD140=1</formula>
    </cfRule>
    <cfRule type="expression" dxfId="1245" priority="263">
      <formula>AND($AD140=1,$AC140=1)</formula>
    </cfRule>
  </conditionalFormatting>
  <conditionalFormatting sqref="D155:D157">
    <cfRule type="expression" dxfId="1244" priority="8">
      <formula>AND($Q155="X",OR($B155&lt;&gt;"",$C155&lt;&gt;""))</formula>
    </cfRule>
  </conditionalFormatting>
  <conditionalFormatting sqref="D167:D168">
    <cfRule type="expression" dxfId="1243" priority="5003">
      <formula>AND($Q167="X",OR($B167&lt;&gt;"",$C167&lt;&gt;"",$D167&lt;&gt;"",$E167&lt;&gt;""))</formula>
    </cfRule>
    <cfRule type="expression" dxfId="1242" priority="4999">
      <formula>AND($AD167=1,$AC167=1)</formula>
    </cfRule>
    <cfRule type="expression" dxfId="1241" priority="4998">
      <formula>AND($Q167="X",OR($B167&lt;&gt;"",$C167&lt;&gt;"",$D167&lt;&gt;"",$E167&lt;&gt;""))</formula>
    </cfRule>
    <cfRule type="expression" dxfId="1240" priority="5004">
      <formula>AND($AD167=1,$AC167=1)</formula>
    </cfRule>
    <cfRule type="expression" dxfId="1239" priority="5002">
      <formula>$AC167=1</formula>
    </cfRule>
    <cfRule type="expression" dxfId="1238" priority="5005">
      <formula>$AD167=1</formula>
    </cfRule>
    <cfRule type="expression" dxfId="1237" priority="5006">
      <formula>AND($Q167="X",OR($B167&lt;&gt;"",$C167&lt;&gt;"",$D167&lt;&gt;""))</formula>
    </cfRule>
    <cfRule type="expression" dxfId="1236" priority="5001">
      <formula>AND($Q167="X",OR($B167&lt;&gt;"",$C167&lt;&gt;"",$D167&lt;&gt;""))</formula>
    </cfRule>
    <cfRule type="expression" dxfId="1235" priority="5000">
      <formula>$AD167=1</formula>
    </cfRule>
    <cfRule type="expression" dxfId="1234" priority="4997">
      <formula>$AC167=1</formula>
    </cfRule>
  </conditionalFormatting>
  <conditionalFormatting sqref="D170 D175">
    <cfRule type="expression" dxfId="1233" priority="5008">
      <formula>$AC170=1</formula>
    </cfRule>
    <cfRule type="expression" dxfId="1232" priority="5021">
      <formula>AND($Q170="X",OR($B170&lt;&gt;"",$C170&lt;&gt;""))</formula>
    </cfRule>
    <cfRule type="expression" dxfId="1231" priority="5009">
      <formula>AND($Q170="X",OR($B170&lt;&gt;"",$C170&lt;&gt;"",$D170&lt;&gt;"",$E170&lt;&gt;""))</formula>
    </cfRule>
    <cfRule type="expression" dxfId="1230" priority="5010">
      <formula>AND($AD170=1,$AC170=1)</formula>
    </cfRule>
    <cfRule type="expression" dxfId="1229" priority="5011">
      <formula>$AD170=1</formula>
    </cfRule>
    <cfRule type="expression" dxfId="1228" priority="5012">
      <formula>AND($Q170="X",OR($B170&lt;&gt;"",$C170&lt;&gt;"",$D170&lt;&gt;""))</formula>
    </cfRule>
    <cfRule type="expression" dxfId="1227" priority="5013">
      <formula>$AC170=1</formula>
    </cfRule>
    <cfRule type="expression" dxfId="1226" priority="5014">
      <formula>AND($Q170="X",OR($B170&lt;&gt;"",$C170&lt;&gt;"",$D170&lt;&gt;"",$E170&lt;&gt;""))</formula>
    </cfRule>
    <cfRule type="expression" dxfId="1225" priority="5015">
      <formula>AND($AD170=1,$AC170=1)</formula>
    </cfRule>
    <cfRule type="expression" dxfId="1224" priority="5016">
      <formula>$AD170=1</formula>
    </cfRule>
    <cfRule type="expression" dxfId="1223" priority="5017">
      <formula>AND($Q170="X",OR($B170&lt;&gt;"",$C170&lt;&gt;"",$D170&lt;&gt;""))</formula>
    </cfRule>
    <cfRule type="expression" dxfId="1222" priority="5018">
      <formula>AND($Q170="X",OR($B170&lt;&gt;"",$C170&lt;&gt;""))</formula>
    </cfRule>
    <cfRule type="expression" dxfId="1221" priority="5019">
      <formula>AND($AD170=1,$AC170=1)</formula>
    </cfRule>
    <cfRule type="expression" dxfId="1220" priority="5020">
      <formula>$AD170=1</formula>
    </cfRule>
    <cfRule type="expression" dxfId="1219" priority="5007">
      <formula>AND($Q170="X",OR($B170&lt;&gt;"",$C170&lt;&gt;""))</formula>
    </cfRule>
  </conditionalFormatting>
  <conditionalFormatting sqref="D171 D176">
    <cfRule type="expression" dxfId="1218" priority="325">
      <formula>$AD171=1</formula>
    </cfRule>
    <cfRule type="expression" dxfId="1217" priority="327">
      <formula>AND($Q171="X",#REF!&lt;&gt;"")</formula>
    </cfRule>
    <cfRule type="expression" dxfId="1216" priority="326">
      <formula>$AC171=1</formula>
    </cfRule>
    <cfRule type="expression" dxfId="1215" priority="324">
      <formula>AND($AD171=1,$AC171=1)</formula>
    </cfRule>
  </conditionalFormatting>
  <conditionalFormatting sqref="D175:D176">
    <cfRule type="expression" dxfId="1214" priority="163">
      <formula>OR($AD175="X",$AC175="X")</formula>
    </cfRule>
  </conditionalFormatting>
  <conditionalFormatting sqref="D182">
    <cfRule type="expression" dxfId="1213" priority="5048">
      <formula>$AD182=1</formula>
    </cfRule>
    <cfRule type="expression" dxfId="1212" priority="5045">
      <formula>AND($Q182="X",$B182&lt;&gt;"")</formula>
    </cfRule>
    <cfRule type="expression" dxfId="1211" priority="5047">
      <formula>AND($AD182=1,$AC182=1)</formula>
    </cfRule>
    <cfRule type="expression" dxfId="1210" priority="5046">
      <formula>OR($AD182="X",$AC182="X")</formula>
    </cfRule>
  </conditionalFormatting>
  <conditionalFormatting sqref="D183:D197 D199:E199">
    <cfRule type="expression" dxfId="1209" priority="5049">
      <formula>AND($Q183="X",OR($B183&lt;&gt;"",#REF!&lt;&gt;"",$C183&lt;&gt;""))</formula>
    </cfRule>
  </conditionalFormatting>
  <conditionalFormatting sqref="D186:D187">
    <cfRule type="expression" dxfId="1208" priority="5052">
      <formula>$AD186=1</formula>
    </cfRule>
    <cfRule type="expression" dxfId="1207" priority="5053">
      <formula>AND($Q186="X",OR(#REF!&lt;&gt;"",$B186&lt;&gt;""))</formula>
    </cfRule>
    <cfRule type="expression" dxfId="1206" priority="5051">
      <formula>AND($AD186=1,$AC186=1)</formula>
    </cfRule>
  </conditionalFormatting>
  <conditionalFormatting sqref="D127:E127">
    <cfRule type="expression" dxfId="1205" priority="5061">
      <formula>AND($Q127="X",OR($B127&lt;&gt;"",$C127&lt;&gt;"",$D127&lt;&gt;""))</formula>
    </cfRule>
    <cfRule type="expression" dxfId="1204" priority="5062">
      <formula>AND($AD127=1,$AC127=1)</formula>
    </cfRule>
    <cfRule type="expression" dxfId="1203" priority="5058">
      <formula>AND($Q127="X",OR($B127&lt;&gt;"",$C127&lt;&gt;"",$D127&lt;&gt;"",$E127&lt;&gt;""))</formula>
    </cfRule>
    <cfRule type="expression" dxfId="1202" priority="5060">
      <formula>$AC127=1</formula>
    </cfRule>
    <cfRule type="expression" dxfId="1201" priority="5063">
      <formula>$AD127=1</formula>
    </cfRule>
    <cfRule type="expression" dxfId="1200" priority="5059">
      <formula>AND($Q127="X",OR($B127&lt;&gt;"",$C127&lt;&gt;"",$E127&lt;&gt;"",#REF!&lt;&gt;""))</formula>
    </cfRule>
  </conditionalFormatting>
  <conditionalFormatting sqref="D37:G37">
    <cfRule type="expression" dxfId="1199" priority="5066">
      <formula>$AD37=1</formula>
    </cfRule>
    <cfRule type="expression" dxfId="1198" priority="5065">
      <formula>AND($AD37=1,$AC37=1)</formula>
    </cfRule>
    <cfRule type="expression" dxfId="1197" priority="5067">
      <formula>OR($AD37="X",$AC37="X")</formula>
    </cfRule>
    <cfRule type="expression" dxfId="1196" priority="5064">
      <formula>AND($Q37="X",OR($B37&lt;&gt;"",$C37&lt;&gt;"",$D37&lt;&gt;"",$E37&lt;&gt;"",$F37&lt;&gt;""))</formula>
    </cfRule>
  </conditionalFormatting>
  <conditionalFormatting sqref="E28 E163">
    <cfRule type="expression" dxfId="1195" priority="5081">
      <formula>AND($Q28="X",OR($B28&lt;&gt;"",#REF!&lt;&gt;"",$D28&lt;&gt;""))</formula>
    </cfRule>
  </conditionalFormatting>
  <conditionalFormatting sqref="E38:E39">
    <cfRule type="expression" dxfId="1194" priority="5087">
      <formula>AND($Q38="X",OR($B38&lt;&gt;"",#REF!&lt;&gt;"",$D38&lt;&gt;"",#REF!&lt;&gt;""))</formula>
    </cfRule>
    <cfRule type="expression" dxfId="1193" priority="5082">
      <formula>OR($AD38="X",$AC38="X")</formula>
    </cfRule>
    <cfRule type="expression" dxfId="1192" priority="5083">
      <formula>AND($AD38=1,$AC38=1)</formula>
    </cfRule>
    <cfRule type="expression" dxfId="1191" priority="5084">
      <formula>$AD38=1</formula>
    </cfRule>
    <cfRule type="expression" dxfId="1190" priority="5085">
      <formula>$AC38=1</formula>
    </cfRule>
    <cfRule type="expression" dxfId="1189" priority="5086">
      <formula>AND(NOT(ISBLANK($V38)),ISBLANK($AC38),ISBLANK($AD38))</formula>
    </cfRule>
  </conditionalFormatting>
  <conditionalFormatting sqref="E89:E90 E172">
    <cfRule type="expression" dxfId="1188" priority="5088">
      <formula>AND($Q89="X",OR($B89&lt;&gt;"",$D89&lt;&gt;"",#REF!&lt;&gt;""))</formula>
    </cfRule>
  </conditionalFormatting>
  <conditionalFormatting sqref="E92">
    <cfRule type="expression" dxfId="1187" priority="5092">
      <formula>AND($Q92="X",OR($B92&lt;&gt;"",$C92&lt;&gt;"",$E92&lt;&gt;"",#REF!&lt;&gt;""))</formula>
    </cfRule>
    <cfRule type="expression" dxfId="1186" priority="5089">
      <formula>AND($Q92="X",OR($B92&lt;&gt;"",$C92&lt;&gt;"",$D92&lt;&gt;"",$E92&lt;&gt;""))</formula>
    </cfRule>
    <cfRule type="expression" dxfId="1185" priority="5090">
      <formula>AND($AD92=1,$AC92=1)</formula>
    </cfRule>
    <cfRule type="expression" dxfId="1184" priority="5091">
      <formula>$AD92=1</formula>
    </cfRule>
  </conditionalFormatting>
  <conditionalFormatting sqref="E96">
    <cfRule type="expression" dxfId="1183" priority="5093">
      <formula>AND($Q96="X",OR($B96&lt;&gt;"",$C96&lt;&gt;"",$D96&lt;&gt;"",$E96&lt;&gt;""))</formula>
    </cfRule>
    <cfRule type="expression" dxfId="1182" priority="5097">
      <formula>AND($Q96="X",OR($B96&lt;&gt;"",$C96&lt;&gt;"",$E96&lt;&gt;"",#REF!&lt;&gt;""))</formula>
    </cfRule>
    <cfRule type="expression" dxfId="1181" priority="5098">
      <formula>$AC96=1</formula>
    </cfRule>
    <cfRule type="expression" dxfId="1180" priority="5094">
      <formula>AND($AD96=1,$AC96=1)</formula>
    </cfRule>
    <cfRule type="expression" dxfId="1179" priority="5095">
      <formula>$AD96=1</formula>
    </cfRule>
    <cfRule type="expression" dxfId="1178" priority="5096">
      <formula>$AC96=1</formula>
    </cfRule>
  </conditionalFormatting>
  <conditionalFormatting sqref="E111">
    <cfRule type="expression" dxfId="1177" priority="5102">
      <formula>$AC111=1</formula>
    </cfRule>
    <cfRule type="expression" dxfId="1176" priority="5103">
      <formula>AND($Q111="X",OR($B111&lt;&gt;"",$C111&lt;&gt;"",$E111&lt;&gt;"",#REF!&lt;&gt;""))</formula>
    </cfRule>
    <cfRule type="expression" dxfId="1175" priority="5101">
      <formula>$AD111=1</formula>
    </cfRule>
    <cfRule type="expression" dxfId="1174" priority="5100">
      <formula>AND($AD111=1,$AC111=1)</formula>
    </cfRule>
    <cfRule type="expression" dxfId="1173" priority="5099">
      <formula>AND($Q111="X",OR($B111&lt;&gt;"",$C111&lt;&gt;"",$D111&lt;&gt;"",$E111&lt;&gt;""))</formula>
    </cfRule>
  </conditionalFormatting>
  <conditionalFormatting sqref="E122:E124 D171 D176:D180">
    <cfRule type="expression" dxfId="1172" priority="5041">
      <formula>AND($Q122="X",OR(#REF!&lt;&gt;"",$B122&lt;&gt;"",$C122&lt;&gt;""))</formula>
    </cfRule>
  </conditionalFormatting>
  <conditionalFormatting sqref="E125:E128 E9:E27 E29:E36 E40:E88 E91:E92 E94:E120 E122 E131:E132 F133:F134 E135:E138 E140:E162 E164:E168 E170 E175 E181 E198 E200:E209">
    <cfRule type="expression" dxfId="1171" priority="5072">
      <formula>AND($Q9="X",OR($B9&lt;&gt;"",$C9&lt;&gt;"",$D9&lt;&gt;""))</formula>
    </cfRule>
  </conditionalFormatting>
  <conditionalFormatting sqref="E126">
    <cfRule type="expression" dxfId="1170" priority="5112">
      <formula>AND($Q126="X",OR($B126&lt;&gt;"",$C126&lt;&gt;"",$D126&lt;&gt;""))</formula>
    </cfRule>
    <cfRule type="expression" dxfId="1169" priority="5110">
      <formula>AND($Q126="X",OR($B126&lt;&gt;"",$C126&lt;&gt;"",$E126&lt;&gt;"",#REF!&lt;&gt;""))</formula>
    </cfRule>
    <cfRule type="expression" dxfId="1168" priority="5111">
      <formula>$AC126=1</formula>
    </cfRule>
    <cfRule type="expression" dxfId="1167" priority="5109">
      <formula>AND($Q126="X",OR($B126&lt;&gt;"",$C126&lt;&gt;"",$D126&lt;&gt;"",$E126&lt;&gt;""))</formula>
    </cfRule>
  </conditionalFormatting>
  <conditionalFormatting sqref="E131">
    <cfRule type="expression" dxfId="1166" priority="5113">
      <formula>AND($Q131="X",OR($B131&lt;&gt;"",$C131&lt;&gt;"",$D131&lt;&gt;"",$E131&lt;&gt;""))</formula>
    </cfRule>
    <cfRule type="expression" dxfId="1165" priority="5114">
      <formula>AND($Q131="X",OR($B131&lt;&gt;"",$C131&lt;&gt;"",$E131&lt;&gt;"",#REF!&lt;&gt;""))</formula>
    </cfRule>
    <cfRule type="expression" dxfId="1164" priority="5115">
      <formula>$AC131=1</formula>
    </cfRule>
  </conditionalFormatting>
  <conditionalFormatting sqref="E133:E134">
    <cfRule type="expression" dxfId="1163" priority="5119">
      <formula>AND($Q133="X",$B133&lt;&gt;"")</formula>
    </cfRule>
    <cfRule type="expression" dxfId="1162" priority="5120">
      <formula>AND($AD133=1,$AC133=1)</formula>
    </cfRule>
    <cfRule type="expression" dxfId="1161" priority="5124">
      <formula>AND(NOT(ISBLANK($V133)),ISBLANK($AC133),ISBLANK($AD133))</formula>
    </cfRule>
    <cfRule type="expression" dxfId="1160" priority="5123">
      <formula>$AC133=1</formula>
    </cfRule>
    <cfRule type="expression" dxfId="1159" priority="5121">
      <formula>$AD133=1</formula>
    </cfRule>
    <cfRule type="expression" dxfId="1158" priority="5122">
      <formula>OR($AD133="X",$AC133="X")</formula>
    </cfRule>
  </conditionalFormatting>
  <conditionalFormatting sqref="E166">
    <cfRule type="expression" dxfId="1157" priority="5128">
      <formula>AND($Q166="X",OR($B166&lt;&gt;"",$C166&lt;&gt;"",$D166&lt;&gt;"",$E166&lt;&gt;""))</formula>
    </cfRule>
    <cfRule type="expression" dxfId="1156" priority="5130">
      <formula>$AD166=1</formula>
    </cfRule>
    <cfRule type="expression" dxfId="1155" priority="5127">
      <formula>$AC166=1</formula>
    </cfRule>
    <cfRule type="expression" dxfId="1154" priority="5129">
      <formula>AND($AD166=1,$AC166=1)</formula>
    </cfRule>
  </conditionalFormatting>
  <conditionalFormatting sqref="E172:E174">
    <cfRule type="expression" dxfId="1153" priority="5132">
      <formula>AND($Q172="X",OR(#REF!&lt;&gt;"",$B172&lt;&gt;"",$D172&lt;&gt;""))</formula>
    </cfRule>
  </conditionalFormatting>
  <conditionalFormatting sqref="E176:E180">
    <cfRule type="expression" dxfId="1152" priority="5134">
      <formula>AND($AD176=1,$AC176=1)</formula>
    </cfRule>
    <cfRule type="expression" dxfId="1151" priority="5133">
      <formula>OR($AD176="X",$AC176="X")</formula>
    </cfRule>
    <cfRule type="expression" dxfId="1150" priority="5135">
      <formula>$AD176=1</formula>
    </cfRule>
    <cfRule type="expression" dxfId="1149" priority="5137">
      <formula>AND(NOT(ISBLANK($V176)),ISBLANK($AC176),ISBLANK($AD176))</formula>
    </cfRule>
    <cfRule type="expression" dxfId="1148" priority="5136">
      <formula>$AC176=1</formula>
    </cfRule>
    <cfRule type="expression" dxfId="1147" priority="5138">
      <formula>AND($Q176="X",OR(#REF!&lt;&gt;"",$B176&lt;&gt;"",$C176&lt;&gt;"",$D176&lt;&gt;""))</formula>
    </cfRule>
  </conditionalFormatting>
  <conditionalFormatting sqref="E183:E197 E199:F199">
    <cfRule type="expression" dxfId="1146" priority="5139">
      <formula>AND($Q183="X",OR($B183&lt;&gt;"",#REF!&lt;&gt;"",$C183&lt;&gt;"",$D183&lt;&gt;""))</formula>
    </cfRule>
  </conditionalFormatting>
  <conditionalFormatting sqref="E170:F170 E175:F175 E182:F182">
    <cfRule type="expression" dxfId="1145" priority="5143">
      <formula>AND($Q170="X",OR($B170&lt;&gt;"",$C170&lt;&gt;"",$D170&lt;&gt;"",#REF!&lt;&gt;""))</formula>
    </cfRule>
  </conditionalFormatting>
  <conditionalFormatting sqref="E126:G126">
    <cfRule type="expression" dxfId="1144" priority="211">
      <formula>AND($AD126=1,$AC126=1)</formula>
    </cfRule>
    <cfRule type="expression" dxfId="1143" priority="212">
      <formula>$AD126=1</formula>
    </cfRule>
  </conditionalFormatting>
  <conditionalFormatting sqref="E128:G128">
    <cfRule type="expression" dxfId="1142" priority="5153">
      <formula>AND($Q128="X",OR($B128&lt;&gt;"",$C128&lt;&gt;""))</formula>
    </cfRule>
    <cfRule type="expression" dxfId="1141" priority="5149">
      <formula>AND($Q128="X",OR($B128&lt;&gt;"",$C128&lt;&gt;"",$D128&lt;&gt;""))</formula>
    </cfRule>
    <cfRule type="expression" dxfId="1140" priority="5152">
      <formula>AND($Q128="X",$B128&lt;&gt;"")</formula>
    </cfRule>
    <cfRule type="expression" dxfId="1139" priority="5151">
      <formula>$AD128=1</formula>
    </cfRule>
    <cfRule type="expression" dxfId="1138" priority="5148">
      <formula>$AC128=1</formula>
    </cfRule>
    <cfRule type="expression" dxfId="1137" priority="5147">
      <formula>AND($Q128="X",OR($B128&lt;&gt;"",$C128&lt;&gt;"",$E128&lt;&gt;"",#REF!&lt;&gt;""))</formula>
    </cfRule>
    <cfRule type="expression" dxfId="1136" priority="5146">
      <formula>AND($Q128="X",OR($B128&lt;&gt;"",$C128&lt;&gt;"",$D128&lt;&gt;"",$E128&lt;&gt;""))</formula>
    </cfRule>
    <cfRule type="expression" dxfId="1135" priority="5150">
      <formula>AND($AD128=1,$AC128=1)</formula>
    </cfRule>
  </conditionalFormatting>
  <conditionalFormatting sqref="E128:G132 B158:G171 B172:B174 B176:D180 A9:G9 A10:A17 C13:G14 B15:G17 A18:G28 B29:G36 A29:A197 B37:D37 D37:D39 B38:B39 F38:G39 B40:G88 B89:B90 D89:G90 F133:G134 D172:G174 B175:G175 F176:G180 B181:G197 A198:G209">
    <cfRule type="expression" dxfId="1134" priority="920">
      <formula>$AD9=1</formula>
    </cfRule>
  </conditionalFormatting>
  <conditionalFormatting sqref="E128:G132">
    <cfRule type="expression" dxfId="1133" priority="919">
      <formula>AND($AD128=1,$AC128=1)</formula>
    </cfRule>
    <cfRule type="expression" dxfId="1132" priority="918">
      <formula>OR($AD128="X",$AC128="X")</formula>
    </cfRule>
  </conditionalFormatting>
  <conditionalFormatting sqref="E135:G154 B129:C154">
    <cfRule type="expression" dxfId="1131" priority="272">
      <formula>$AD129=1</formula>
    </cfRule>
  </conditionalFormatting>
  <conditionalFormatting sqref="E135:G154">
    <cfRule type="expression" dxfId="1130"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1129" priority="5173">
      <formula>AND($Q28="X",OR($B28&lt;&gt;"",#REF!&lt;&gt;"",$D28&lt;&gt;"",$E28&lt;&gt;""))</formula>
    </cfRule>
  </conditionalFormatting>
  <conditionalFormatting sqref="F38:F39">
    <cfRule type="expression" dxfId="1128" priority="5174">
      <formula>AND($Q38="X",OR($B38&lt;&gt;"",#REF!&lt;&gt;"",$D38&lt;&gt;"",#REF!&lt;&gt;""))</formula>
    </cfRule>
  </conditionalFormatting>
  <conditionalFormatting sqref="F89:F90 F172">
    <cfRule type="expression" dxfId="1127" priority="5175">
      <formula>AND($Q89="X",OR($B89&lt;&gt;"",$D89&lt;&gt;"",#REF!&lt;&gt;"",$E89&lt;&gt;""))</formula>
    </cfRule>
  </conditionalFormatting>
  <conditionalFormatting sqref="F122:F124">
    <cfRule type="expression" dxfId="1126" priority="5181">
      <formula>AND($Q122="X",OR(#REF!&lt;&gt;"",$B122&lt;&gt;"",$C122&lt;&gt;"",$E122&lt;&gt;""))</formula>
    </cfRule>
  </conditionalFormatting>
  <conditionalFormatting sqref="F125:F128 F9:F27 F29:F36 F40:F88 F91:F92 F94:F120 F122 F131:F162 F164:F168 F181 F198 F200:F209">
    <cfRule type="expression" dxfId="1125" priority="5166">
      <formula>AND($Q9="X",OR($B9&lt;&gt;"",$C9&lt;&gt;"",$D9&lt;&gt;"",$E9&lt;&gt;""))</formula>
    </cfRule>
  </conditionalFormatting>
  <conditionalFormatting sqref="F128:F130 F93 F138 F139:G139">
    <cfRule type="expression" dxfId="1124" priority="5176">
      <formula>AND($Q93="X",OR($B93&lt;&gt;"",$C93&lt;&gt;"",$E93&lt;&gt;"",#REF!&lt;&gt;""))</formula>
    </cfRule>
  </conditionalFormatting>
  <conditionalFormatting sqref="F172:F174">
    <cfRule type="expression" dxfId="1123" priority="5186">
      <formula>AND($Q172="X",OR(#REF!&lt;&gt;"",$B172&lt;&gt;"",$D172&lt;&gt;"",$E172&lt;&gt;""))</formula>
    </cfRule>
  </conditionalFormatting>
  <conditionalFormatting sqref="F176:F180">
    <cfRule type="expression" dxfId="1122" priority="5187">
      <formula>AND($Q176="X",OR(#REF!&lt;&gt;"",$B176&lt;&gt;"",$C176&lt;&gt;"",$D176&lt;&gt;""))</formula>
    </cfRule>
  </conditionalFormatting>
  <conditionalFormatting sqref="F183:F197 F199">
    <cfRule type="expression" dxfId="1121" priority="5188">
      <formula>AND($Q183="X",OR($B183&lt;&gt;"",#REF!&lt;&gt;"",$C183&lt;&gt;"",$D183&lt;&gt;"",$F183&lt;&gt;""))</formula>
    </cfRule>
    <cfRule type="expression" dxfId="1120" priority="5189">
      <formula>AND($Q183="X",OR($B183&lt;&gt;"",#REF!&lt;&gt;"",$C183&lt;&gt;"",$D183&lt;&gt;""))</formula>
    </cfRule>
  </conditionalFormatting>
  <conditionalFormatting sqref="F127:G127">
    <cfRule type="expression" dxfId="1119" priority="5194">
      <formula>AND($Q127="X",OR($B127&lt;&gt;"",$C127&lt;&gt;"",$D127&lt;&gt;"",$E127&lt;&gt;""))</formula>
    </cfRule>
    <cfRule type="expression" dxfId="1118" priority="5198">
      <formula>AND($AD127=1,$AC127=1)</formula>
    </cfRule>
    <cfRule type="expression" dxfId="1117" priority="5199">
      <formula>$AD127=1</formula>
    </cfRule>
    <cfRule type="expression" dxfId="1116" priority="5195">
      <formula>AND($Q127="X",OR($B127&lt;&gt;"",$C127&lt;&gt;"",$E127&lt;&gt;"",#REF!&lt;&gt;""))</formula>
    </cfRule>
    <cfRule type="expression" dxfId="1115" priority="5197">
      <formula>AND($Q127="X",OR($B127&lt;&gt;"",$C127&lt;&gt;"",$D127&lt;&gt;""))</formula>
    </cfRule>
    <cfRule type="expression" dxfId="1114" priority="5196">
      <formula>$AC127=1</formula>
    </cfRule>
  </conditionalFormatting>
  <conditionalFormatting sqref="F127:G128">
    <cfRule type="expression" dxfId="1113" priority="5200">
      <formula>AND($Q127="X",OR($B127&lt;&gt;"",$C127&lt;&gt;"",$D127&lt;&gt;""))</formula>
    </cfRule>
  </conditionalFormatting>
  <conditionalFormatting sqref="F128:G128">
    <cfRule type="expression" dxfId="1112" priority="5201">
      <formula>AND($Q128="X",OR($B128&lt;&gt;"",$C128&lt;&gt;""))</formula>
    </cfRule>
  </conditionalFormatting>
  <conditionalFormatting sqref="F170:G170 F175:G175 F182:G182">
    <cfRule type="expression" dxfId="1111" priority="5204">
      <formula>AND($Q170="X",OR($B170&lt;&gt;"",$C170&lt;&gt;"",$D170&lt;&gt;"",#REF!&lt;&gt;"",$F170&lt;&gt;""))</formula>
    </cfRule>
  </conditionalFormatting>
  <conditionalFormatting sqref="G28 G163">
    <cfRule type="expression" dxfId="1110" priority="5214">
      <formula>AND($Q28="X",OR($B28&lt;&gt;"",#REF!&lt;&gt;"",$D28&lt;&gt;"",$E28&lt;&gt;"",$F28&lt;&gt;""))</formula>
    </cfRule>
  </conditionalFormatting>
  <conditionalFormatting sqref="G38:G39">
    <cfRule type="expression" dxfId="1109" priority="5215">
      <formula>AND($Q38="X",OR($B38&lt;&gt;"",#REF!&lt;&gt;"",$D38&lt;&gt;"",#REF!&lt;&gt;"",$F38&lt;&gt;""))</formula>
    </cfRule>
  </conditionalFormatting>
  <conditionalFormatting sqref="G89:G90 G172">
    <cfRule type="expression" dxfId="1108" priority="5216">
      <formula>AND($Q89="X",OR($B89&lt;&gt;"",$D89&lt;&gt;"",#REF!&lt;&gt;"",$E89&lt;&gt;"",$F89&lt;&gt;""))</formula>
    </cfRule>
  </conditionalFormatting>
  <conditionalFormatting sqref="G122:G124">
    <cfRule type="expression" dxfId="1107" priority="5224">
      <formula>AND($Q122="X",OR(#REF!&lt;&gt;"",$B122&lt;&gt;"",$C122&lt;&gt;"",$E122&lt;&gt;"",$F122&lt;&gt;""))</formula>
    </cfRule>
  </conditionalFormatting>
  <conditionalFormatting sqref="G125:G128 F127 G9:G27 G29:G36 G40:G88 G91:G92 G94:G120 G122 G131:G138 G140:G162 G164:G168 D171:G171 G181 G198 G200:G209">
    <cfRule type="expression" dxfId="1106" priority="5207">
      <formula>AND($Q9="X",OR($B9&lt;&gt;"",$C9&lt;&gt;"",$D9&lt;&gt;"",$E9&lt;&gt;"",$F9&lt;&gt;""))</formula>
    </cfRule>
  </conditionalFormatting>
  <conditionalFormatting sqref="G128">
    <cfRule type="expression" dxfId="1105" priority="5225">
      <formula>AND($Q128="X",OR($B128&lt;&gt;"",$C128&lt;&gt;"",$E128&lt;&gt;"",#REF!&lt;&gt;""))</formula>
    </cfRule>
    <cfRule type="expression" dxfId="1104" priority="5226">
      <formula>AND($Q128="X",OR($B128&lt;&gt;"",$C128&lt;&gt;"",$D128&lt;&gt;"",$E128&lt;&gt;""))</formula>
    </cfRule>
  </conditionalFormatting>
  <conditionalFormatting sqref="G128:G130 G93">
    <cfRule type="expression" dxfId="1103" priority="5220">
      <formula>AND($Q93="X",OR($B93&lt;&gt;"",$C93&lt;&gt;"",$E93&lt;&gt;"",#REF!&lt;&gt;"",$F93&lt;&gt;""))</formula>
    </cfRule>
  </conditionalFormatting>
  <conditionalFormatting sqref="G139">
    <cfRule type="expression" dxfId="1102" priority="5228">
      <formula>AND($Q139="X",OR($B139&lt;&gt;"",$C139&lt;&gt;"",$D139&lt;&gt;"",$E139&lt;&gt;""))</formula>
    </cfRule>
    <cfRule type="expression" dxfId="1101" priority="5229">
      <formula>AND($Q139="X",OR($B139&lt;&gt;"",$C139&lt;&gt;"",$E139&lt;&gt;"",#REF!&lt;&gt;"",$F139&lt;&gt;""))</formula>
    </cfRule>
  </conditionalFormatting>
  <conditionalFormatting sqref="G172:G174">
    <cfRule type="expression" dxfId="1100" priority="5233">
      <formula>AND($Q172="X",OR(#REF!&lt;&gt;"",$B172&lt;&gt;"",$D172&lt;&gt;"",$E172&lt;&gt;"",$F172&lt;&gt;""))</formula>
    </cfRule>
  </conditionalFormatting>
  <conditionalFormatting sqref="G176:G180">
    <cfRule type="expression" dxfId="1099" priority="5234">
      <formula>AND($Q176="X",OR(#REF!&lt;&gt;"",$B176&lt;&gt;"",$C176&lt;&gt;"",$D176&lt;&gt;"",$F176&lt;&gt;""))</formula>
    </cfRule>
  </conditionalFormatting>
  <conditionalFormatting sqref="G183:G197 G199">
    <cfRule type="expression" dxfId="1098" priority="5235">
      <formula>AND($Q183="X",OR($B183&lt;&gt;"",#REF!&lt;&gt;"",$C183&lt;&gt;"",$D183&lt;&gt;"",$F183&lt;&gt;""))</formula>
    </cfRule>
  </conditionalFormatting>
  <conditionalFormatting sqref="H43:H45">
    <cfRule type="expression" dxfId="1097" priority="18">
      <formula>$Q43="X"</formula>
    </cfRule>
  </conditionalFormatting>
  <conditionalFormatting sqref="H211:H212 H232:H1072">
    <cfRule type="expression" dxfId="1096" priority="536">
      <formula>$P211="X"</formula>
    </cfRule>
  </conditionalFormatting>
  <conditionalFormatting sqref="I11:I25 I27:I209">
    <cfRule type="expression" dxfId="1095" priority="86">
      <formula>$Q11="X"</formula>
    </cfRule>
  </conditionalFormatting>
  <conditionalFormatting sqref="P9:P209">
    <cfRule type="cellIs" dxfId="1094" priority="85" operator="equal">
      <formula>"0..1"</formula>
    </cfRule>
    <cfRule type="cellIs" dxfId="1093" priority="84" operator="equal">
      <formula>"0..n"</formula>
    </cfRule>
    <cfRule type="cellIs" dxfId="1092" priority="83" operator="equal">
      <formula>"1..1"</formula>
    </cfRule>
  </conditionalFormatting>
  <conditionalFormatting sqref="U80">
    <cfRule type="cellIs" dxfId="1091" priority="1" operator="equal">
      <formula>"1..1"</formula>
    </cfRule>
    <cfRule type="cellIs" dxfId="1090" priority="3" operator="equal">
      <formula>"0..1"</formula>
    </cfRule>
    <cfRule type="cellIs" dxfId="1089" priority="2" operator="equal">
      <formula>"0..n"</formula>
    </cfRule>
  </conditionalFormatting>
  <conditionalFormatting sqref="V20">
    <cfRule type="cellIs" dxfId="1088" priority="21" operator="equal">
      <formula>"0..1"</formula>
    </cfRule>
    <cfRule type="cellIs" dxfId="1087" priority="20" operator="equal">
      <formula>"0..n"</formula>
    </cfRule>
    <cfRule type="cellIs" dxfId="1086" priority="19" operator="equal">
      <formula>"1..1"</formula>
    </cfRule>
  </conditionalFormatting>
  <conditionalFormatting sqref="W15">
    <cfRule type="cellIs" dxfId="1085" priority="9" operator="equal">
      <formula>"1..1"</formula>
    </cfRule>
    <cfRule type="cellIs" dxfId="1084" priority="10" operator="equal">
      <formula>"0..n"</formula>
    </cfRule>
    <cfRule type="cellIs" dxfId="1083" priority="11" operator="equal">
      <formula>"0..1"</formula>
    </cfRule>
  </conditionalFormatting>
  <conditionalFormatting sqref="W33">
    <cfRule type="cellIs" dxfId="1082" priority="12" operator="equal">
      <formula>"1..1"</formula>
    </cfRule>
    <cfRule type="cellIs" dxfId="1081" priority="13" operator="equal">
      <formula>"0..n"</formula>
    </cfRule>
    <cfRule type="cellIs" dxfId="1080" priority="14" operator="equal">
      <formula>"0..1"</formula>
    </cfRule>
  </conditionalFormatting>
  <conditionalFormatting sqref="W120">
    <cfRule type="cellIs" dxfId="1079" priority="15" operator="equal">
      <formula>"1..1"</formula>
    </cfRule>
    <cfRule type="cellIs" dxfId="1078" priority="17" operator="equal">
      <formula>"0..1"</formula>
    </cfRule>
    <cfRule type="cellIs" dxfId="1077" priority="16"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bottomRight" activeCell="Y35" sqref="Y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1865</v>
      </c>
      <c r="B1" s="286"/>
      <c r="C1" s="129" t="s">
        <v>813</v>
      </c>
      <c r="D1" s="128"/>
      <c r="E1" s="293" t="s">
        <v>814</v>
      </c>
      <c r="F1" s="157">
        <v>0.7</v>
      </c>
      <c r="G1" s="128"/>
      <c r="H1" s="783" t="s">
        <v>1866</v>
      </c>
      <c r="I1" s="783"/>
      <c r="J1" s="783"/>
      <c r="K1" s="783"/>
      <c r="L1" s="783"/>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3"/>
      <c r="I2" s="783"/>
      <c r="J2" s="783"/>
      <c r="K2" s="783"/>
      <c r="L2" s="783"/>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1866</v>
      </c>
      <c r="C7" s="303" t="s">
        <v>1866</v>
      </c>
      <c r="D7" s="303" t="s">
        <v>1866</v>
      </c>
      <c r="E7" s="303" t="s">
        <v>1866</v>
      </c>
      <c r="F7" s="96"/>
      <c r="G7" s="96"/>
      <c r="H7" s="96"/>
      <c r="I7" s="96"/>
      <c r="J7" s="96"/>
      <c r="K7" s="96"/>
      <c r="L7" s="96"/>
      <c r="M7" s="96"/>
      <c r="N7" s="784" t="s">
        <v>1867</v>
      </c>
      <c r="O7" s="784"/>
      <c r="P7" s="784"/>
      <c r="Q7" s="784"/>
      <c r="R7" s="304"/>
      <c r="S7" s="96"/>
      <c r="T7" s="96"/>
      <c r="U7" s="96"/>
      <c r="V7" s="96"/>
      <c r="W7" s="96"/>
      <c r="X7" s="96"/>
      <c r="Y7" s="96"/>
      <c r="Z7" s="698" t="s">
        <v>829</v>
      </c>
      <c r="AA7" s="698" t="s">
        <v>829</v>
      </c>
      <c r="AC7" s="96"/>
      <c r="AD7" s="96"/>
      <c r="AE7" s="96"/>
      <c r="AF7" s="785" t="s">
        <v>830</v>
      </c>
      <c r="AG7" s="78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bottomRight" activeCell="C18" sqref="C1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2317</v>
      </c>
      <c r="C1" s="130"/>
      <c r="F1" s="157"/>
      <c r="G1" s="128"/>
      <c r="H1" s="786"/>
      <c r="I1" s="786"/>
      <c r="W1" s="128"/>
      <c r="ALQ1"/>
    </row>
    <row r="2" spans="1:1005" ht="13.5" customHeight="1">
      <c r="C2" s="141"/>
      <c r="D2" s="284"/>
      <c r="E2" s="157"/>
      <c r="F2" s="157"/>
      <c r="G2" s="128"/>
      <c r="H2" s="786"/>
      <c r="I2" s="786"/>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2204</v>
      </c>
      <c r="C10" s="240"/>
      <c r="D10" s="241"/>
      <c r="E10" s="241"/>
      <c r="F10" s="241"/>
      <c r="G10" s="241"/>
      <c r="H10" s="725" t="s">
        <v>2323</v>
      </c>
      <c r="I10" s="726"/>
      <c r="J10" s="726" t="s">
        <v>2324</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2325</v>
      </c>
      <c r="D11" s="241"/>
      <c r="E11" s="241"/>
      <c r="F11" s="241"/>
      <c r="G11" s="241"/>
      <c r="H11" s="725" t="s">
        <v>2326</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25" t="s">
        <v>2331</v>
      </c>
      <c r="I13" s="316" t="s">
        <v>2332</v>
      </c>
      <c r="J13" s="726" t="s">
        <v>2333</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25" t="s">
        <v>2342</v>
      </c>
      <c r="I16" s="726" t="s">
        <v>2343</v>
      </c>
      <c r="J16" s="726" t="s">
        <v>2344</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1830</v>
      </c>
      <c r="D17" s="241"/>
      <c r="E17" s="241"/>
      <c r="F17" s="241"/>
      <c r="G17" s="241"/>
      <c r="H17" s="725" t="s">
        <v>2345</v>
      </c>
      <c r="I17" s="726" t="s">
        <v>2346</v>
      </c>
      <c r="J17" s="726" t="s">
        <v>1838</v>
      </c>
      <c r="K17" s="725" t="s">
        <v>820</v>
      </c>
      <c r="L17" s="727"/>
      <c r="M17" s="725" t="s">
        <v>862</v>
      </c>
      <c r="N17" s="728" t="s">
        <v>863</v>
      </c>
      <c r="O17" s="725" t="s">
        <v>1834</v>
      </c>
      <c r="P17" s="729"/>
      <c r="Q17" s="729" t="s">
        <v>863</v>
      </c>
      <c r="R17" s="232"/>
      <c r="S17" s="730" t="s">
        <v>2347</v>
      </c>
      <c r="T17" s="725"/>
      <c r="U17" s="731"/>
      <c r="V17" s="725"/>
      <c r="W17" s="728"/>
    </row>
    <row r="18" spans="1:23" s="224" customFormat="1" ht="13.5" customHeight="1">
      <c r="A18" s="225">
        <v>10</v>
      </c>
      <c r="B18" s="217"/>
      <c r="C18" s="217" t="s">
        <v>1835</v>
      </c>
      <c r="D18" s="241"/>
      <c r="E18" s="241"/>
      <c r="F18" s="241"/>
      <c r="G18" s="241"/>
      <c r="H18" s="725" t="s">
        <v>2348</v>
      </c>
      <c r="I18" s="726" t="s">
        <v>2349</v>
      </c>
      <c r="J18" s="726" t="s">
        <v>2350</v>
      </c>
      <c r="K18" s="725" t="s">
        <v>817</v>
      </c>
      <c r="L18" s="727"/>
      <c r="M18" s="725" t="s">
        <v>862</v>
      </c>
      <c r="N18" s="728" t="s">
        <v>863</v>
      </c>
      <c r="O18" s="725" t="s">
        <v>2351</v>
      </c>
      <c r="P18" s="729"/>
      <c r="Q18" s="729" t="s">
        <v>863</v>
      </c>
      <c r="R18" s="232"/>
      <c r="S18" s="730" t="s">
        <v>2352</v>
      </c>
      <c r="T18" s="725" t="s">
        <v>2353</v>
      </c>
      <c r="U18" s="731"/>
      <c r="V18" s="725"/>
      <c r="W18" s="728"/>
    </row>
    <row r="19" spans="1:23" s="224" customFormat="1" ht="13.5" customHeight="1">
      <c r="A19" s="225">
        <v>11</v>
      </c>
      <c r="B19" s="217"/>
      <c r="C19" s="724" t="s">
        <v>2354</v>
      </c>
      <c r="D19" s="241"/>
      <c r="E19" s="241"/>
      <c r="F19" s="241"/>
      <c r="G19" s="241"/>
      <c r="H19" s="725" t="s">
        <v>2355</v>
      </c>
      <c r="I19" s="726" t="s">
        <v>2356</v>
      </c>
      <c r="J19" s="726" t="s">
        <v>2357</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2358</v>
      </c>
      <c r="I20" s="726" t="s">
        <v>2359</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2360</v>
      </c>
      <c r="D21" s="241"/>
      <c r="E21" s="241"/>
      <c r="F21" s="241"/>
      <c r="G21" s="241"/>
      <c r="H21" s="725"/>
      <c r="I21" s="726"/>
      <c r="J21" s="726" t="s">
        <v>2361</v>
      </c>
      <c r="K21" s="725" t="s">
        <v>817</v>
      </c>
      <c r="L21" s="727"/>
      <c r="M21" s="725" t="s">
        <v>862</v>
      </c>
      <c r="N21" s="728"/>
      <c r="O21" s="725"/>
      <c r="P21" s="729"/>
      <c r="Q21" s="729"/>
      <c r="R21" s="232"/>
      <c r="S21" s="730" t="s">
        <v>2362</v>
      </c>
      <c r="T21" s="725"/>
      <c r="U21" s="731"/>
      <c r="V21" s="725"/>
      <c r="W21" s="728"/>
    </row>
    <row r="22" spans="1:23" s="224" customFormat="1" ht="13.5" customHeight="1">
      <c r="A22" s="225">
        <v>14</v>
      </c>
      <c r="B22" s="217"/>
      <c r="C22" s="241" t="s">
        <v>2363</v>
      </c>
      <c r="D22" s="241"/>
      <c r="E22" s="241"/>
      <c r="F22" s="241"/>
      <c r="G22" s="241"/>
      <c r="H22" s="725" t="s">
        <v>2364</v>
      </c>
      <c r="I22" s="726">
        <v>44109</v>
      </c>
      <c r="J22" s="264" t="s">
        <v>2365</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2366</v>
      </c>
      <c r="D23" s="241"/>
      <c r="E23" s="241"/>
      <c r="F23" s="241"/>
      <c r="G23" s="241"/>
      <c r="H23" s="725" t="s">
        <v>2366</v>
      </c>
      <c r="I23" s="726"/>
      <c r="J23" s="264" t="s">
        <v>2367</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2368</v>
      </c>
      <c r="D24" s="241"/>
      <c r="E24" s="241"/>
      <c r="F24" s="241"/>
      <c r="G24" s="241"/>
      <c r="H24" s="725" t="s">
        <v>2368</v>
      </c>
      <c r="I24" s="726"/>
      <c r="J24" s="264" t="s">
        <v>2369</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2370</v>
      </c>
      <c r="D25" s="241"/>
      <c r="E25" s="241"/>
      <c r="F25" s="241"/>
      <c r="G25" s="241"/>
      <c r="H25" s="725" t="s">
        <v>2371</v>
      </c>
      <c r="I25" s="726"/>
      <c r="J25" s="264" t="s">
        <v>2372</v>
      </c>
      <c r="K25" s="263" t="s">
        <v>817</v>
      </c>
      <c r="L25" s="265" t="s">
        <v>863</v>
      </c>
      <c r="M25" s="708" t="s">
        <v>2372</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2373</v>
      </c>
      <c r="I26" s="726" t="s">
        <v>2374</v>
      </c>
      <c r="J26" s="264" t="s">
        <v>1576</v>
      </c>
      <c r="K26" s="263" t="s">
        <v>817</v>
      </c>
      <c r="L26" s="265"/>
      <c r="M26" s="263" t="s">
        <v>862</v>
      </c>
      <c r="N26" s="728" t="s">
        <v>863</v>
      </c>
      <c r="O26" s="725" t="s">
        <v>1843</v>
      </c>
      <c r="P26" s="729"/>
      <c r="Q26" s="729" t="s">
        <v>863</v>
      </c>
      <c r="R26" s="232"/>
      <c r="S26" s="730" t="s">
        <v>2375</v>
      </c>
      <c r="T26" s="725" t="s">
        <v>2376</v>
      </c>
      <c r="U26" s="731"/>
      <c r="V26" s="725"/>
      <c r="W26" s="728"/>
    </row>
    <row r="27" spans="1:23" s="224" customFormat="1" ht="13.5" customHeight="1">
      <c r="A27" s="225">
        <v>19</v>
      </c>
      <c r="B27" s="217"/>
      <c r="C27" s="241"/>
      <c r="D27" s="241" t="s">
        <v>1105</v>
      </c>
      <c r="E27" s="241"/>
      <c r="F27" s="241"/>
      <c r="G27" s="241"/>
      <c r="H27" s="725" t="s">
        <v>2377</v>
      </c>
      <c r="I27" s="726" t="s">
        <v>2378</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2379</v>
      </c>
      <c r="D28" s="218"/>
      <c r="E28" s="218"/>
      <c r="F28" s="218"/>
      <c r="G28" s="218"/>
      <c r="H28" s="725"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24"/>
      <c r="D29" s="241" t="s">
        <v>2382</v>
      </c>
      <c r="E29" s="241"/>
      <c r="F29" s="241"/>
      <c r="G29" s="241"/>
      <c r="H29" s="725" t="s">
        <v>2383</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2384</v>
      </c>
      <c r="E30" s="241"/>
      <c r="F30" s="241"/>
      <c r="G30" s="241"/>
      <c r="H30" s="725" t="s">
        <v>2385</v>
      </c>
      <c r="I30" s="721" t="s">
        <v>2386</v>
      </c>
      <c r="J30" s="264" t="s">
        <v>887</v>
      </c>
      <c r="K30" s="263" t="s">
        <v>820</v>
      </c>
      <c r="L30" s="265"/>
      <c r="M30" s="263" t="s">
        <v>862</v>
      </c>
      <c r="N30" s="728" t="s">
        <v>863</v>
      </c>
      <c r="O30" s="725" t="s">
        <v>2387</v>
      </c>
      <c r="P30" s="729"/>
      <c r="Q30" s="729" t="s">
        <v>863</v>
      </c>
      <c r="R30" s="232"/>
      <c r="S30" s="730" t="s">
        <v>2388</v>
      </c>
      <c r="T30" s="725"/>
      <c r="U30" s="731"/>
      <c r="V30" s="725"/>
      <c r="W30" s="728"/>
    </row>
    <row r="31" spans="1:23" s="224" customFormat="1" ht="13.5" customHeight="1">
      <c r="A31" s="225">
        <v>23</v>
      </c>
      <c r="B31" s="217"/>
      <c r="C31" s="724"/>
      <c r="D31" s="724" t="s">
        <v>2389</v>
      </c>
      <c r="E31" s="241"/>
      <c r="F31" s="241"/>
      <c r="G31" s="241"/>
      <c r="H31" s="725" t="s">
        <v>2390</v>
      </c>
      <c r="I31" s="726" t="s">
        <v>2391</v>
      </c>
      <c r="J31" s="264" t="s">
        <v>2392</v>
      </c>
      <c r="K31" s="263" t="s">
        <v>817</v>
      </c>
      <c r="L31" s="265"/>
      <c r="M31" s="263" t="s">
        <v>1720</v>
      </c>
      <c r="N31" s="728"/>
      <c r="O31" s="725"/>
      <c r="P31" s="729"/>
      <c r="Q31" s="729" t="s">
        <v>863</v>
      </c>
      <c r="R31" s="232"/>
      <c r="S31" s="730"/>
      <c r="T31" s="725"/>
      <c r="U31" s="731"/>
      <c r="V31" s="725"/>
      <c r="W31" s="728"/>
    </row>
    <row r="32" spans="1:23" s="249" customFormat="1" ht="13.5" customHeight="1">
      <c r="A32" s="225">
        <v>24</v>
      </c>
      <c r="B32" s="218"/>
      <c r="C32" s="724" t="s">
        <v>2393</v>
      </c>
      <c r="D32" s="218"/>
      <c r="E32" s="218"/>
      <c r="F32" s="218"/>
      <c r="G32" s="218"/>
      <c r="H32" s="263" t="s">
        <v>2394</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2395</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2396</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2397</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2398</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2399</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2400</v>
      </c>
      <c r="I38" s="726" t="s">
        <v>2401</v>
      </c>
      <c r="J38" s="726" t="s">
        <v>1196</v>
      </c>
      <c r="K38" s="725" t="s">
        <v>820</v>
      </c>
      <c r="L38" s="727"/>
      <c r="M38" s="725" t="s">
        <v>862</v>
      </c>
      <c r="N38" s="728" t="s">
        <v>863</v>
      </c>
      <c r="O38" s="275" t="s">
        <v>1715</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2402</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2403</v>
      </c>
      <c r="E40" s="241"/>
      <c r="F40" s="241"/>
      <c r="G40" s="241"/>
      <c r="H40" s="725" t="s">
        <v>2404</v>
      </c>
      <c r="I40" s="726" t="s">
        <v>1269</v>
      </c>
      <c r="J40" s="726" t="s">
        <v>971</v>
      </c>
      <c r="K40" s="725" t="s">
        <v>817</v>
      </c>
      <c r="L40" s="727"/>
      <c r="M40" s="725" t="s">
        <v>862</v>
      </c>
      <c r="N40" s="728" t="s">
        <v>863</v>
      </c>
      <c r="O40" s="275" t="s">
        <v>1753</v>
      </c>
      <c r="P40" s="729"/>
      <c r="Q40" s="729" t="s">
        <v>863</v>
      </c>
      <c r="R40" s="232"/>
      <c r="S40" s="730"/>
      <c r="T40" s="725"/>
      <c r="U40" s="731"/>
      <c r="V40" s="725"/>
      <c r="W40" s="728"/>
    </row>
    <row r="41" spans="1:31" s="224" customFormat="1" ht="13.5" customHeight="1">
      <c r="A41" s="225">
        <v>33</v>
      </c>
      <c r="B41" s="217"/>
      <c r="D41" s="224" t="s">
        <v>1754</v>
      </c>
      <c r="F41" s="225"/>
      <c r="G41" s="241"/>
      <c r="H41" s="225" t="s">
        <v>2405</v>
      </c>
      <c r="I41" s="273" t="s">
        <v>1756</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2406</v>
      </c>
      <c r="I42" s="726" t="s">
        <v>2407</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2408</v>
      </c>
      <c r="D43" s="241"/>
      <c r="E43" s="241"/>
      <c r="F43" s="241"/>
      <c r="G43" s="217"/>
      <c r="H43" s="263" t="s">
        <v>2409</v>
      </c>
      <c r="I43" s="726"/>
      <c r="J43" s="263" t="s">
        <v>2410</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2411</v>
      </c>
      <c r="E45" s="241"/>
      <c r="F45" s="241"/>
      <c r="G45" s="241"/>
      <c r="H45" s="725"/>
      <c r="I45" s="269" t="s">
        <v>2412</v>
      </c>
      <c r="J45" s="726" t="s">
        <v>971</v>
      </c>
      <c r="K45" s="725" t="s">
        <v>817</v>
      </c>
      <c r="L45" s="727"/>
      <c r="M45" s="725" t="s">
        <v>862</v>
      </c>
      <c r="N45" s="268" t="s">
        <v>863</v>
      </c>
      <c r="O45" s="255" t="s">
        <v>1667</v>
      </c>
      <c r="P45" s="729"/>
      <c r="Q45" s="728"/>
      <c r="R45" s="232"/>
      <c r="S45" s="730" t="s">
        <v>2413</v>
      </c>
      <c r="T45" s="725" t="s">
        <v>2414</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1663</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1667</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2415</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2416</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2417</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1692</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2418</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1715</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1725</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1728</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1731</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2419</v>
      </c>
      <c r="E88" s="241"/>
      <c r="F88" s="241"/>
      <c r="G88" s="217"/>
      <c r="H88" s="263" t="s">
        <v>2420</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13" priority="191">
      <formula>OR($V90="X",$U90="X")</formula>
    </cfRule>
    <cfRule type="expression" dxfId="1012" priority="193">
      <formula>$V90=1</formula>
    </cfRule>
    <cfRule type="expression" dxfId="1011" priority="192">
      <formula>AND($V90=1,$U90=1)</formula>
    </cfRule>
    <cfRule type="expression" dxfId="1010" priority="194">
      <formula>$U90=1</formula>
    </cfRule>
  </conditionalFormatting>
  <conditionalFormatting sqref="A9:G9 A10:A88">
    <cfRule type="expression" dxfId="1009" priority="198">
      <formula>OR($W9="X",#REF!="X")</formula>
    </cfRule>
    <cfRule type="expression" dxfId="1008" priority="195">
      <formula>#REF!=1</formula>
    </cfRule>
  </conditionalFormatting>
  <conditionalFormatting sqref="A9:G11 A10:A88 B12:G12 B14:G14 B15:C16 E15:G16 B17:G19 B20 D20:G20 B21:C24 E21:G24 B25:G27 D28:G30 B28:B41 E31:G31 D32:G32 E33:G38 B42:G42">
    <cfRule type="expression" dxfId="1007" priority="196">
      <formula>AND($W9=1,#REF!=1)</formula>
    </cfRule>
    <cfRule type="expression" dxfId="1006" priority="197">
      <formula>AND(NOT(ISBLANK($Q9)),ISBLANK(#REF!),ISBLANK($W9))</formula>
    </cfRule>
  </conditionalFormatting>
  <conditionalFormatting sqref="B10:G12 B14:G14 B15:C16 E15:G16 B17:G19 B20 D20:G20 B21:C24 E21:G24 B25:G27 D28:G30 B28:B41 E31:G31 D32:G32 E33:G38 B42:G42">
    <cfRule type="expression" dxfId="1005" priority="200">
      <formula>#REF!=1</formula>
    </cfRule>
    <cfRule type="expression" dxfId="1004" priority="199">
      <formula>OR($W10="X",#REF!="X")</formula>
    </cfRule>
  </conditionalFormatting>
  <conditionalFormatting sqref="B25:G27 A9:G11 A10:A88 B12:G12 C13:G13 B14:G14 B15:C16 E15:G16 B17:G19 B20 D20:G20 B21:C24 E21:G24 D28:G30 B28:B41 E31:G31 D32:G32 E33:G38 B42:G42">
    <cfRule type="expression" dxfId="1003" priority="12">
      <formula>$W9=1</formula>
    </cfRule>
  </conditionalFormatting>
  <conditionalFormatting sqref="C9:C12 C14:C27 D20 C42">
    <cfRule type="expression" dxfId="1002" priority="5310">
      <formula>AND($L9="X",$B9&lt;&gt;"")</formula>
    </cfRule>
  </conditionalFormatting>
  <conditionalFormatting sqref="C20">
    <cfRule type="expression" dxfId="1001" priority="160">
      <formula>#REF!=1</formula>
    </cfRule>
    <cfRule type="expression" dxfId="1000" priority="159">
      <formula>OR($W20="X",#REF!="X")</formula>
    </cfRule>
    <cfRule type="expression" dxfId="999" priority="158">
      <formula>AND(NOT(ISBLANK($Q20)),ISBLANK(#REF!),ISBLANK($W20))</formula>
    </cfRule>
    <cfRule type="expression" dxfId="998" priority="156">
      <formula>$W20=1</formula>
    </cfRule>
    <cfRule type="expression" dxfId="997" priority="157">
      <formula>AND($W20=1,#REF!=1)</formula>
    </cfRule>
  </conditionalFormatting>
  <conditionalFormatting sqref="C28:C38">
    <cfRule type="expression" dxfId="996" priority="5314">
      <formula>AND($W28=1,#REF!=1)</formula>
    </cfRule>
    <cfRule type="expression" dxfId="995" priority="5317">
      <formula>OR($W28="X",#REF!="X")</formula>
    </cfRule>
    <cfRule type="expression" dxfId="994" priority="5319">
      <formula>AND($L28="X",$B28&lt;&gt;"")</formula>
    </cfRule>
    <cfRule type="expression" dxfId="993" priority="5318">
      <formula>#REF!=1</formula>
    </cfRule>
    <cfRule type="expression" dxfId="992" priority="5315">
      <formula>$W28=1</formula>
    </cfRule>
    <cfRule type="expression" dxfId="991" priority="5316">
      <formula>AND(NOT(ISBLANK($Q28)),ISBLANK(#REF!),ISBLANK($W28))</formula>
    </cfRule>
  </conditionalFormatting>
  <conditionalFormatting sqref="C39 C40:F40">
    <cfRule type="expression" dxfId="990" priority="154">
      <formula>$AC39=1</formula>
    </cfRule>
  </conditionalFormatting>
  <conditionalFormatting sqref="C39 C40:F41">
    <cfRule type="expression" dxfId="989" priority="151">
      <formula>AND($AD39=1,$AC39=1)</formula>
    </cfRule>
    <cfRule type="expression" dxfId="988" priority="152">
      <formula>$AD39=1</formula>
    </cfRule>
    <cfRule type="expression" dxfId="987" priority="155">
      <formula>AND(NOT(ISBLANK($W39)),ISBLANK($AC39),ISBLANK($AD39))</formula>
    </cfRule>
    <cfRule type="expression" dxfId="986" priority="153">
      <formula>OR($AD39="X",$AC39="X")</formula>
    </cfRule>
  </conditionalFormatting>
  <conditionalFormatting sqref="C39:C41">
    <cfRule type="expression" dxfId="985" priority="5325">
      <formula>AND($R39="X",OR($B39&lt;&gt;"",$C39&lt;&gt;""))</formula>
    </cfRule>
  </conditionalFormatting>
  <conditionalFormatting sqref="C13:G13">
    <cfRule type="expression" dxfId="984" priority="14">
      <formula>AND($W13=1,#REF!=1)</formula>
    </cfRule>
    <cfRule type="expression" dxfId="983" priority="16">
      <formula>OR($W13="X",#REF!="X")</formula>
    </cfRule>
    <cfRule type="expression" dxfId="982" priority="15">
      <formula>AND(NOT(ISBLANK($Q13)),ISBLANK(#REF!),ISBLANK($W13))</formula>
    </cfRule>
    <cfRule type="expression" dxfId="981" priority="13">
      <formula>#REF!=1</formula>
    </cfRule>
  </conditionalFormatting>
  <conditionalFormatting sqref="C43:G47 C48:D48 E48:E50 C49:C50 G49:G50 C51:G88">
    <cfRule type="expression" dxfId="980" priority="37">
      <formula>OR($AE43="X",$AD43="X")</formula>
    </cfRule>
  </conditionalFormatting>
  <conditionalFormatting sqref="C43:G47 C48:E48 C49:C50 E49:E50 G49:G50 C51:G88">
    <cfRule type="expression" dxfId="979" priority="39">
      <formula>$AE43=1</formula>
    </cfRule>
    <cfRule type="expression" dxfId="978" priority="38">
      <formula>AND($AE43=1,$AD43=1)</formula>
    </cfRule>
  </conditionalFormatting>
  <conditionalFormatting sqref="C43:G47 E48:G48 C48:D50 E49:E50 G49:G50 C51:G88">
    <cfRule type="expression" dxfId="977" priority="41">
      <formula>AND(NOT(ISBLANK($W43)),ISBLANK($AD43),ISBLANK($AE43))</formula>
    </cfRule>
  </conditionalFormatting>
  <conditionalFormatting sqref="C43:G48 C49:C50 E49:E50 G49:G50 C51:G88">
    <cfRule type="expression" dxfId="976" priority="40">
      <formula>$AD43=1</formula>
    </cfRule>
  </conditionalFormatting>
  <conditionalFormatting sqref="D9:D12 D14 D17:D19 D25:D30 D32 D42 D39">
    <cfRule type="expression" dxfId="975" priority="5352">
      <formula>AND($L9="X",OR($B9&lt;&gt;"",$C9&lt;&gt;""))</formula>
    </cfRule>
  </conditionalFormatting>
  <conditionalFormatting sqref="D26">
    <cfRule type="expression" dxfId="974" priority="7">
      <formula>AND($L26="X",$B26&lt;&gt;"")</formula>
    </cfRule>
  </conditionalFormatting>
  <conditionalFormatting sqref="D31">
    <cfRule type="expression" dxfId="973" priority="1">
      <formula>AND($W31=1,#REF!=1)</formula>
    </cfRule>
    <cfRule type="expression" dxfId="972" priority="4">
      <formula>OR($W31="X",#REF!="X")</formula>
    </cfRule>
    <cfRule type="expression" dxfId="971" priority="6">
      <formula>AND($L31="X",$B31&lt;&gt;"")</formula>
    </cfRule>
    <cfRule type="expression" dxfId="970" priority="5">
      <formula>#REF!=1</formula>
    </cfRule>
    <cfRule type="expression" dxfId="969" priority="3">
      <formula>AND(NOT(ISBLANK($Q31)),ISBLANK(#REF!),ISBLANK($W31))</formula>
    </cfRule>
    <cfRule type="expression" dxfId="968" priority="2">
      <formula>$W31=1</formula>
    </cfRule>
  </conditionalFormatting>
  <conditionalFormatting sqref="D33:D38">
    <cfRule type="expression" dxfId="967" priority="83">
      <formula>$AD33=1</formula>
    </cfRule>
    <cfRule type="expression" dxfId="966" priority="80">
      <formula>OR($AE33="X",$AD33="X")</formula>
    </cfRule>
    <cfRule type="expression" dxfId="965" priority="84">
      <formula>AND(NOT(ISBLANK($W33)),ISBLANK($AD33),ISBLANK($AE33))</formula>
    </cfRule>
    <cfRule type="expression" dxfId="964" priority="81">
      <formula>AND($AE33=1,$AD33=1)</formula>
    </cfRule>
    <cfRule type="expression" dxfId="963" priority="82">
      <formula>$AE33=1</formula>
    </cfRule>
  </conditionalFormatting>
  <conditionalFormatting sqref="D40:D41">
    <cfRule type="expression" dxfId="962" priority="5359">
      <formula>AND($R40="X",OR($B40&lt;&gt;"",$C40&lt;&gt;"",$D40&lt;&gt;""))</formula>
    </cfRule>
  </conditionalFormatting>
  <conditionalFormatting sqref="D43:D47 D51:D88">
    <cfRule type="expression" dxfId="961" priority="5360">
      <formula>AND($L43="X",$C43&lt;&gt;"")</formula>
    </cfRule>
  </conditionalFormatting>
  <conditionalFormatting sqref="D48 E48:E50 D13">
    <cfRule type="expression" dxfId="960" priority="5358">
      <formula>AND($L13="X",OR($C13&lt;&gt;"",#REF!&lt;&gt;""))</formula>
    </cfRule>
  </conditionalFormatting>
  <conditionalFormatting sqref="D49:D50">
    <cfRule type="expression" dxfId="959" priority="5364">
      <formula>AND($L49="X",OR(#REF!&lt;&gt;"",$C49&lt;&gt;""))</formula>
    </cfRule>
    <cfRule type="expression" dxfId="958" priority="5365">
      <formula>OR($AE49="X",$AD49="X")</formula>
    </cfRule>
    <cfRule type="expression" dxfId="957" priority="5368">
      <formula>$AD49=1</formula>
    </cfRule>
    <cfRule type="expression" dxfId="956" priority="5367">
      <formula>$AE49=1</formula>
    </cfRule>
    <cfRule type="expression" dxfId="955" priority="5366">
      <formula>AND($AE49=1,$AD49=1)</formula>
    </cfRule>
  </conditionalFormatting>
  <conditionalFormatting sqref="D39:G39">
    <cfRule type="expression" dxfId="954" priority="141">
      <formula>#REF!=1</formula>
    </cfRule>
    <cfRule type="expression" dxfId="953" priority="140">
      <formula>OR($W39="X",#REF!="X")</formula>
    </cfRule>
    <cfRule type="expression" dxfId="952" priority="139">
      <formula>AND(NOT(ISBLANK($Q39)),ISBLANK(#REF!),ISBLANK($W39))</formula>
    </cfRule>
    <cfRule type="expression" dxfId="951" priority="138">
      <formula>AND($W39=1,#REF!=1)</formula>
    </cfRule>
    <cfRule type="expression" dxfId="95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49" priority="5386">
      <formula>AND($L9="X",OR($B9&lt;&gt;"",$C9&lt;&gt;"",$D9&lt;&gt;""))</formula>
    </cfRule>
  </conditionalFormatting>
  <conditionalFormatting sqref="E13">
    <cfRule type="expression" dxfId="948" priority="5391">
      <formula>AND($L13="X",OR($C13&lt;&gt;"",#REF!&lt;&gt;"",$D13&lt;&gt;""))</formula>
    </cfRule>
  </conditionalFormatting>
  <conditionalFormatting sqref="E15:E16 E21:E24">
    <cfRule type="expression" dxfId="947" priority="5392">
      <formula>AND($L15="X",OR($B15&lt;&gt;"",$C15&lt;&gt;"",#REF!&lt;&gt;""))</formula>
    </cfRule>
  </conditionalFormatting>
  <conditionalFormatting sqref="E20">
    <cfRule type="expression" dxfId="946" priority="5393">
      <formula>AND($L20="X",OR($B20&lt;&gt;"",$D20&lt;&gt;"",#REF!&lt;&gt;""))</formula>
    </cfRule>
  </conditionalFormatting>
  <conditionalFormatting sqref="E40:E41 D33:D38">
    <cfRule type="expression" dxfId="945" priority="5395">
      <formula>AND($R33="X",OR($B33&lt;&gt;"",$C33&lt;&gt;"",$D33&lt;&gt;"",$E33&lt;&gt;""))</formula>
    </cfRule>
  </conditionalFormatting>
  <conditionalFormatting sqref="E43:E47 E51:E88">
    <cfRule type="expression" dxfId="944" priority="5397">
      <formula>AND($L43="X",OR($C43&lt;&gt;"",$D43&lt;&gt;""))</formula>
    </cfRule>
  </conditionalFormatting>
  <conditionalFormatting sqref="E48">
    <cfRule type="expression" dxfId="943" priority="5407">
      <formula>AND($L48="X",OR($C48&lt;&gt;"",#REF!&lt;&gt;""))</formula>
    </cfRule>
    <cfRule type="expression" dxfId="942" priority="5404">
      <formula>AND($AE48=1,$AD48=1)</formula>
    </cfRule>
    <cfRule type="expression" dxfId="941" priority="5403">
      <formula>AND($L48="X",OR($C48&lt;&gt;"",#REF!&lt;&gt;"",$D48&lt;&gt;""))</formula>
    </cfRule>
    <cfRule type="expression" dxfId="940" priority="5402">
      <formula>$AD48=1</formula>
    </cfRule>
    <cfRule type="expression" dxfId="939" priority="5401">
      <formula>AND($L48="X",OR($C48&lt;&gt;"",#REF!&lt;&gt;"",$E48&lt;&gt;"",#REF!&lt;&gt;""))</formula>
    </cfRule>
    <cfRule type="expression" dxfId="938" priority="5400">
      <formula>AND($L48="X",OR($C48&lt;&gt;"",#REF!&lt;&gt;"",$D48&lt;&gt;"",$E48&lt;&gt;""))</formula>
    </cfRule>
    <cfRule type="expression" dxfId="937" priority="5399">
      <formula>AND($L48="X",OR($C48&lt;&gt;"",#REF!&lt;&gt;"",$D48&lt;&gt;""))</formula>
    </cfRule>
    <cfRule type="expression" dxfId="936" priority="5406">
      <formula>AND($L48="X",$C48&lt;&gt;"")</formula>
    </cfRule>
    <cfRule type="expression" dxfId="935" priority="5405">
      <formula>$AE48=1</formula>
    </cfRule>
  </conditionalFormatting>
  <conditionalFormatting sqref="E48:G48">
    <cfRule type="expression" dxfId="934" priority="5408">
      <formula>AND($L48="X",OR($C48&lt;&gt;"",$D48&lt;&gt;"",$E48&lt;&gt;"",$F48&lt;&gt;"",$G48&lt;&gt;""))</formula>
    </cfRule>
    <cfRule type="expression" dxfId="933" priority="5409">
      <formula>AND($AE48=1,$AD48=1)</formula>
    </cfRule>
    <cfRule type="expression" dxfId="932" priority="5410">
      <formula>$AE48=1</formula>
    </cfRule>
    <cfRule type="expression" dxfId="93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30" priority="5412">
      <formula>AND($L9="X",OR($B9&lt;&gt;"",$C9&lt;&gt;"",$D9&lt;&gt;"",$E9&lt;&gt;""))</formula>
    </cfRule>
  </conditionalFormatting>
  <conditionalFormatting sqref="F13">
    <cfRule type="expression" dxfId="929" priority="5417">
      <formula>AND($L13="X",OR($C13&lt;&gt;"",#REF!&lt;&gt;"",$D13&lt;&gt;"",$E13&lt;&gt;""))</formula>
    </cfRule>
  </conditionalFormatting>
  <conditionalFormatting sqref="F15:F16 F21:F24">
    <cfRule type="expression" dxfId="928" priority="5418">
      <formula>AND($L15="X",OR($B15&lt;&gt;"",$C15&lt;&gt;"",#REF!&lt;&gt;"",$E15&lt;&gt;""))</formula>
    </cfRule>
  </conditionalFormatting>
  <conditionalFormatting sqref="F20">
    <cfRule type="expression" dxfId="927" priority="5419">
      <formula>AND($L20="X",OR($B20&lt;&gt;"",$D20&lt;&gt;"",#REF!&lt;&gt;"",$E20&lt;&gt;""))</formula>
    </cfRule>
  </conditionalFormatting>
  <conditionalFormatting sqref="F40:F41">
    <cfRule type="expression" dxfId="926" priority="5421">
      <formula>AND($R40="X",OR($B40&lt;&gt;"",$C40&lt;&gt;"",$D40&lt;&gt;"",$E40&lt;&gt;"",$F40&lt;&gt;""))</formula>
    </cfRule>
  </conditionalFormatting>
  <conditionalFormatting sqref="F43:F47 F51:F88">
    <cfRule type="expression" dxfId="925" priority="5422">
      <formula>AND($L43="X",OR($C43&lt;&gt;"",$D43&lt;&gt;"",$E43&lt;&gt;""))</formula>
    </cfRule>
  </conditionalFormatting>
  <conditionalFormatting sqref="F49:F50">
    <cfRule type="expression" dxfId="924" priority="5426">
      <formula>$AE49=1</formula>
    </cfRule>
    <cfRule type="expression" dxfId="923" priority="5428">
      <formula>AND(NOT(ISBLANK($W49)),ISBLANK($AD49),ISBLANK($AE49))</formula>
    </cfRule>
    <cfRule type="expression" dxfId="922" priority="5424">
      <formula>OR($AE49="X",$AD49="X")</formula>
    </cfRule>
    <cfRule type="expression" dxfId="921" priority="5427">
      <formula>$AD49=1</formula>
    </cfRule>
    <cfRule type="expression" dxfId="920" priority="5429">
      <formula>AND($L49="X",OR($C49&lt;&gt;"",#REF!&lt;&gt;"",$E49&lt;&gt;"",#REF!&lt;&gt;""))</formula>
    </cfRule>
    <cfRule type="expression" dxfId="919" priority="5425">
      <formula>AND($AE49=1,$AD49=1)</formula>
    </cfRule>
  </conditionalFormatting>
  <conditionalFormatting sqref="G9:G12 G14 G17:G19 G25:G39 G42">
    <cfRule type="expression" dxfId="918" priority="5430">
      <formula>AND($L9="X",OR($B9&lt;&gt;"",$C9&lt;&gt;"",$D9&lt;&gt;"",$E9&lt;&gt;"",$F9&lt;&gt;""))</formula>
    </cfRule>
  </conditionalFormatting>
  <conditionalFormatting sqref="G13">
    <cfRule type="expression" dxfId="917" priority="5435">
      <formula>AND($L13="X",OR($C13&lt;&gt;"",#REF!&lt;&gt;"",$D13&lt;&gt;"",$E13&lt;&gt;"",$F13&lt;&gt;""))</formula>
    </cfRule>
  </conditionalFormatting>
  <conditionalFormatting sqref="G15:G16 G21:G24">
    <cfRule type="expression" dxfId="916" priority="5436">
      <formula>AND($L15="X",OR($B15&lt;&gt;"",$C15&lt;&gt;"",#REF!&lt;&gt;"",$E15&lt;&gt;"",$F15&lt;&gt;""))</formula>
    </cfRule>
  </conditionalFormatting>
  <conditionalFormatting sqref="G20">
    <cfRule type="expression" dxfId="915" priority="5437">
      <formula>AND($L20="X",OR($B20&lt;&gt;"",$D20&lt;&gt;"",#REF!&lt;&gt;"",$E20&lt;&gt;"",$F20&lt;&gt;""))</formula>
    </cfRule>
  </conditionalFormatting>
  <conditionalFormatting sqref="G43:G47 G51:G88">
    <cfRule type="expression" dxfId="914" priority="5439">
      <formula>AND($L43="X",OR($C43&lt;&gt;"",$D43&lt;&gt;"",$E43&lt;&gt;"",$F43&lt;&gt;""))</formula>
    </cfRule>
  </conditionalFormatting>
  <conditionalFormatting sqref="G49:G50">
    <cfRule type="expression" dxfId="913" priority="5441">
      <formula>AND($L49="X",OR($C49&lt;&gt;"",#REF!&lt;&gt;"",$E49&lt;&gt;"",#REF!&lt;&gt;""))</formula>
    </cfRule>
  </conditionalFormatting>
  <conditionalFormatting sqref="H90:H91 H94:H96 H143:H912">
    <cfRule type="expression" dxfId="912" priority="184">
      <formula>$J90="X"</formula>
    </cfRule>
  </conditionalFormatting>
  <conditionalFormatting sqref="I10:I12 I15:I17 I19:I32 I46:I88">
    <cfRule type="expression" dxfId="911" priority="182">
      <formula>$L10="X"</formula>
    </cfRule>
  </conditionalFormatting>
  <conditionalFormatting sqref="I13">
    <cfRule type="expression" dxfId="910" priority="8">
      <formula>$R19="X"</formula>
    </cfRule>
  </conditionalFormatting>
  <conditionalFormatting sqref="I14">
    <cfRule type="expression" dxfId="909" priority="5449">
      <formula>AND($L14="X",OR($B14&lt;&gt;"",$C14&lt;&gt;"",$D14&lt;&gt;"",$E14&lt;&gt;"",$F14&lt;&gt;""))</formula>
    </cfRule>
    <cfRule type="expression" dxfId="908" priority="5445">
      <formula>AND($W14=1,#REF!=1)</formula>
    </cfRule>
    <cfRule type="expression" dxfId="907" priority="5448">
      <formula>#REF!=1</formula>
    </cfRule>
    <cfRule type="expression" dxfId="906" priority="5447">
      <formula>OR($W14="X",#REF!="X")</formula>
    </cfRule>
    <cfRule type="expression" dxfId="905" priority="5446">
      <formula>AND(NOT(ISBLANK($Q14)),ISBLANK(#REF!),ISBLANK($W14))</formula>
    </cfRule>
    <cfRule type="expression" dxfId="904" priority="5444">
      <formula>$W14=1</formula>
    </cfRule>
  </conditionalFormatting>
  <conditionalFormatting sqref="I33:I41">
    <cfRule type="expression" dxfId="903" priority="78">
      <formula>$R33="X"</formula>
    </cfRule>
  </conditionalFormatting>
  <conditionalFormatting sqref="I39:I44">
    <cfRule type="expression" dxfId="902" priority="42">
      <formula>$L39="X"</formula>
    </cfRule>
  </conditionalFormatting>
  <conditionalFormatting sqref="K9:K87 J48:J85 J87">
    <cfRule type="cellIs" dxfId="901" priority="32" operator="equal">
      <formula>"0..n"</formula>
    </cfRule>
    <cfRule type="cellIs" dxfId="900" priority="33" operator="equal">
      <formula>"0..1"</formula>
    </cfRule>
    <cfRule type="cellIs" dxfId="89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1" t="s">
        <v>829</v>
      </c>
      <c r="Q7" s="781"/>
      <c r="W7" s="780" t="s">
        <v>830</v>
      </c>
      <c r="X7" s="780"/>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2322</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2327</v>
      </c>
      <c r="C10" s="217"/>
      <c r="D10" s="219"/>
      <c r="E10" s="219"/>
      <c r="F10" s="219"/>
      <c r="G10" s="219"/>
      <c r="H10" s="263" t="s">
        <v>2422</v>
      </c>
      <c r="I10" s="264" t="s">
        <v>2423</v>
      </c>
      <c r="J10" s="726" t="s">
        <v>1841</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25" t="s">
        <v>2424</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2384</v>
      </c>
      <c r="C12" s="217"/>
      <c r="D12" s="241"/>
      <c r="E12" s="241"/>
      <c r="F12" s="241"/>
      <c r="G12" s="241"/>
      <c r="H12" s="725" t="s">
        <v>2425</v>
      </c>
      <c r="I12" s="721" t="s">
        <v>2386</v>
      </c>
      <c r="J12" s="726" t="s">
        <v>887</v>
      </c>
      <c r="K12" s="725" t="s">
        <v>820</v>
      </c>
      <c r="L12" s="727"/>
      <c r="M12" s="725" t="s">
        <v>862</v>
      </c>
      <c r="N12" s="728" t="s">
        <v>863</v>
      </c>
      <c r="O12" s="725" t="s">
        <v>2387</v>
      </c>
      <c r="P12" s="729" t="s">
        <v>863</v>
      </c>
      <c r="Q12" s="729" t="s">
        <v>863</v>
      </c>
      <c r="R12" s="730" t="s">
        <v>2388</v>
      </c>
      <c r="S12" s="731"/>
      <c r="T12" s="725"/>
      <c r="U12" s="728"/>
    </row>
    <row r="13" spans="1:16381" s="224" customFormat="1" ht="13.5" customHeight="1">
      <c r="A13" s="225">
        <v>5</v>
      </c>
      <c r="B13" s="241" t="s">
        <v>2389</v>
      </c>
      <c r="C13" s="217"/>
      <c r="D13" s="241"/>
      <c r="E13" s="241"/>
      <c r="F13" s="241"/>
      <c r="G13" s="241"/>
      <c r="H13" s="725" t="s">
        <v>2390</v>
      </c>
      <c r="I13" s="726" t="s">
        <v>2391</v>
      </c>
      <c r="J13" s="726" t="s">
        <v>2392</v>
      </c>
      <c r="K13" s="725" t="s">
        <v>817</v>
      </c>
      <c r="L13" s="727"/>
      <c r="M13" s="725" t="s">
        <v>1720</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49" priority="4737">
      <formula>AND($W11=1,#REF!=1)</formula>
    </cfRule>
    <cfRule type="expression" dxfId="848" priority="4739">
      <formula>OR($W11="X",#REF!="X")</formula>
    </cfRule>
    <cfRule type="expression" dxfId="847" priority="4738">
      <formula>AND(NOT(ISBLANK($R11)),ISBLANK(#REF!),ISBLANK($W11))</formula>
    </cfRule>
  </conditionalFormatting>
  <conditionalFormatting sqref="A10:B13 E11:G13 A9:G9">
    <cfRule type="expression" dxfId="846" priority="69">
      <formula>$W9=1</formula>
    </cfRule>
  </conditionalFormatting>
  <conditionalFormatting sqref="A15:F16 A36:F876">
    <cfRule type="expression" dxfId="845" priority="152">
      <formula>$X15=1</formula>
    </cfRule>
    <cfRule type="expression" dxfId="844" priority="150">
      <formula>OR($X15="X",$V15="X")</formula>
    </cfRule>
    <cfRule type="expression" dxfId="843" priority="153">
      <formula>$V15=1</formula>
    </cfRule>
    <cfRule type="expression" dxfId="842" priority="151">
      <formula>AND($X15=1,$V15=1)</formula>
    </cfRule>
  </conditionalFormatting>
  <conditionalFormatting sqref="A9:G9 A10:A13">
    <cfRule type="expression" dxfId="841" priority="73">
      <formula>OR($W9="X",#REF!="X")</formula>
    </cfRule>
    <cfRule type="expression" dxfId="840" priority="71">
      <formula>AND($W9=1,#REF!=1)</formula>
    </cfRule>
    <cfRule type="expression" dxfId="839" priority="72">
      <formula>AND(NOT(ISBLANK($Q9)),ISBLANK(#REF!),ISBLANK($W9))</formula>
    </cfRule>
    <cfRule type="expression" dxfId="838" priority="70">
      <formula>#REF!=1</formula>
    </cfRule>
  </conditionalFormatting>
  <conditionalFormatting sqref="B10 D10:G10">
    <cfRule type="expression" dxfId="837" priority="51">
      <formula>AND(NOT(ISBLANK($Q10)),ISBLANK(#REF!),ISBLANK($W10))</formula>
    </cfRule>
  </conditionalFormatting>
  <conditionalFormatting sqref="B10">
    <cfRule type="expression" dxfId="836" priority="4705">
      <formula>AND($M10="X",#REF!&lt;&gt;"")</formula>
    </cfRule>
  </conditionalFormatting>
  <conditionalFormatting sqref="B11:B13 E11:G13">
    <cfRule type="expression" dxfId="835" priority="4740">
      <formula>AND(NOT(ISBLANK($R11)),ISBLANK(#REF!),ISBLANK($W11))</formula>
    </cfRule>
  </conditionalFormatting>
  <conditionalFormatting sqref="B11:B13">
    <cfRule type="expression" dxfId="834" priority="4745">
      <formula>AND(NOT(ISBLANK($R11)),ISBLANK(#REF!),ISBLANK($W11))</formula>
    </cfRule>
    <cfRule type="expression" dxfId="833" priority="4762">
      <formula>AND($M11="X",OR(#REF!&lt;&gt;"",#REF!&lt;&gt;""))</formula>
    </cfRule>
    <cfRule type="expression" dxfId="832" priority="62">
      <formula>AND($W11=1,#REF!=1)</formula>
    </cfRule>
    <cfRule type="expression" dxfId="831" priority="4746">
      <formula>OR($W11="X",#REF!="X")</formula>
    </cfRule>
    <cfRule type="expression" dxfId="830" priority="4744">
      <formula>$W11=1</formula>
    </cfRule>
    <cfRule type="expression" dxfId="829" priority="4747">
      <formula>#REF!=1</formula>
    </cfRule>
    <cfRule type="expression" dxfId="828" priority="4748">
      <formula>AND($M11="X",#REF!&lt;&gt;"")</formula>
    </cfRule>
  </conditionalFormatting>
  <conditionalFormatting sqref="C9">
    <cfRule type="expression" dxfId="827" priority="5460">
      <formula>AND($L9="X",$B9&lt;&gt;"")</formula>
    </cfRule>
  </conditionalFormatting>
  <conditionalFormatting sqref="D9">
    <cfRule type="expression" dxfId="826" priority="5462">
      <formula>AND($L9="X",OR($B9&lt;&gt;"",$C9&lt;&gt;""))</formula>
    </cfRule>
  </conditionalFormatting>
  <conditionalFormatting sqref="D10">
    <cfRule type="expression" dxfId="825" priority="5463">
      <formula>AND($M10="X",OR(#REF!&lt;&gt;"",$B10&lt;&gt;""))</formula>
    </cfRule>
  </conditionalFormatting>
  <conditionalFormatting sqref="D10:G10 B10:B13 E11:G13">
    <cfRule type="expression" dxfId="824" priority="53">
      <formula>OR($W10="X",#REF!="X")</formula>
    </cfRule>
    <cfRule type="expression" dxfId="823" priority="50">
      <formula>AND($W10=1,#REF!=1)</formula>
    </cfRule>
    <cfRule type="expression" dxfId="822" priority="54">
      <formula>#REF!=1</formula>
    </cfRule>
  </conditionalFormatting>
  <conditionalFormatting sqref="D10:G10">
    <cfRule type="expression" dxfId="821" priority="68">
      <formula>$W10=1</formula>
    </cfRule>
  </conditionalFormatting>
  <conditionalFormatting sqref="E9">
    <cfRule type="expression" dxfId="820" priority="5464">
      <formula>AND($L9="X",OR($B9&lt;&gt;"",$C9&lt;&gt;"",$D9&lt;&gt;""))</formula>
    </cfRule>
  </conditionalFormatting>
  <conditionalFormatting sqref="E10">
    <cfRule type="expression" dxfId="819" priority="5465">
      <formula>AND($M10="X",OR(#REF!&lt;&gt;"",$B10&lt;&gt;"",$D10&lt;&gt;""))</formula>
    </cfRule>
  </conditionalFormatting>
  <conditionalFormatting sqref="E11:E13">
    <cfRule type="expression" dxfId="81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17" priority="5466">
      <formula>AND($L9="X",OR($B9&lt;&gt;"",$C9&lt;&gt;"",$D9&lt;&gt;"",$E9&lt;&gt;""))</formula>
    </cfRule>
  </conditionalFormatting>
  <conditionalFormatting sqref="F10">
    <cfRule type="expression" dxfId="816" priority="5467">
      <formula>AND($M10="X",OR(#REF!&lt;&gt;"",$B10&lt;&gt;"",$D10&lt;&gt;"",$E10&lt;&gt;""))</formula>
    </cfRule>
  </conditionalFormatting>
  <conditionalFormatting sqref="F11:F13">
    <cfRule type="expression" dxfId="815" priority="5472">
      <formula>AND($M11="X",OR(#REF!&lt;&gt;"",#REF!&lt;&gt;"",$B11&lt;&gt;"",$E11&lt;&gt;""))</formula>
    </cfRule>
  </conditionalFormatting>
  <conditionalFormatting sqref="G9">
    <cfRule type="expression" dxfId="814" priority="5468">
      <formula>AND($L9="X",OR($B9&lt;&gt;"",$C9&lt;&gt;"",$D9&lt;&gt;"",$E9&lt;&gt;"",$F9&lt;&gt;""))</formula>
    </cfRule>
  </conditionalFormatting>
  <conditionalFormatting sqref="G10">
    <cfRule type="expression" dxfId="813" priority="5469">
      <formula>AND($M10="X",OR(#REF!&lt;&gt;"",$B10&lt;&gt;"",$D10&lt;&gt;"",$E10&lt;&gt;"",$F10&lt;&gt;""))</formula>
    </cfRule>
  </conditionalFormatting>
  <conditionalFormatting sqref="G11:G13">
    <cfRule type="expression" dxfId="812" priority="5473">
      <formula>AND($M11="X",OR(#REF!&lt;&gt;"",#REF!&lt;&gt;"",$B11&lt;&gt;"",$E11&lt;&gt;"",$F11&lt;&gt;""))</formula>
    </cfRule>
  </conditionalFormatting>
  <conditionalFormatting sqref="H15:H16 H36:H876">
    <cfRule type="expression" dxfId="811" priority="149">
      <formula>$K15="X"</formula>
    </cfRule>
  </conditionalFormatting>
  <conditionalFormatting sqref="I10:I13">
    <cfRule type="expression" dxfId="810" priority="1">
      <formula>$L10="X"</formula>
    </cfRule>
  </conditionalFormatting>
  <conditionalFormatting sqref="K9:K13">
    <cfRule type="cellIs" dxfId="809" priority="5" operator="equal">
      <formula>"0..1"</formula>
    </cfRule>
    <cfRule type="cellIs" dxfId="808" priority="4" operator="equal">
      <formula>"0..n"</formula>
    </cfRule>
    <cfRule type="cellIs" dxfId="807"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bottomRight" activeCell="O18" sqref="O1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2431</v>
      </c>
      <c r="C10" s="240"/>
      <c r="D10" s="241"/>
      <c r="E10" s="241"/>
      <c r="F10" s="241"/>
      <c r="G10" s="241"/>
      <c r="H10" s="725" t="s">
        <v>2432</v>
      </c>
      <c r="I10" s="496"/>
      <c r="J10" s="725" t="s">
        <v>2433</v>
      </c>
      <c r="K10" s="725" t="s">
        <v>820</v>
      </c>
      <c r="L10" s="727" t="s">
        <v>863</v>
      </c>
      <c r="M10" s="725" t="s">
        <v>2433</v>
      </c>
      <c r="N10" s="728"/>
      <c r="O10" s="725" t="s">
        <v>931</v>
      </c>
      <c r="P10" s="729"/>
      <c r="Q10" s="729" t="s">
        <v>863</v>
      </c>
      <c r="R10" s="232"/>
      <c r="S10" s="730"/>
      <c r="T10" s="725"/>
      <c r="U10" s="731"/>
      <c r="V10" s="725"/>
      <c r="W10" s="728"/>
    </row>
    <row r="11" spans="1:1005" s="224" customFormat="1" ht="13.5" customHeight="1">
      <c r="A11" s="225">
        <v>3</v>
      </c>
      <c r="B11" s="217"/>
      <c r="C11" s="217" t="s">
        <v>2330</v>
      </c>
      <c r="D11" s="241"/>
      <c r="E11" s="241"/>
      <c r="F11" s="241"/>
      <c r="G11" s="241"/>
      <c r="H11" s="725" t="s">
        <v>2434</v>
      </c>
      <c r="I11" s="316" t="s">
        <v>2332</v>
      </c>
      <c r="J11" s="726" t="s">
        <v>2333</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2435</v>
      </c>
      <c r="D12" s="241"/>
      <c r="E12" s="241"/>
      <c r="F12" s="241"/>
      <c r="G12" s="241"/>
      <c r="H12" s="725" t="s">
        <v>2436</v>
      </c>
      <c r="I12" s="726" t="s">
        <v>929</v>
      </c>
      <c r="J12" s="726" t="s">
        <v>878</v>
      </c>
      <c r="K12" s="725" t="s">
        <v>820</v>
      </c>
      <c r="L12" s="727"/>
      <c r="M12" s="725" t="s">
        <v>878</v>
      </c>
      <c r="N12" s="728"/>
      <c r="O12" s="725" t="s">
        <v>931</v>
      </c>
      <c r="P12" s="729"/>
      <c r="Q12" s="729" t="s">
        <v>863</v>
      </c>
      <c r="R12" s="232"/>
      <c r="S12" s="730" t="s">
        <v>2437</v>
      </c>
      <c r="T12" s="725"/>
      <c r="U12" s="731"/>
      <c r="V12" s="725"/>
      <c r="W12" s="728"/>
    </row>
    <row r="13" spans="1:1005" s="224" customFormat="1" ht="13.5" customHeight="1">
      <c r="A13" s="225">
        <v>5</v>
      </c>
      <c r="B13" s="217"/>
      <c r="C13" s="241" t="s">
        <v>2438</v>
      </c>
      <c r="D13" s="241"/>
      <c r="E13" s="241"/>
      <c r="F13" s="241"/>
      <c r="G13" s="241"/>
      <c r="H13" s="725" t="s">
        <v>2439</v>
      </c>
      <c r="I13" s="725" t="s">
        <v>2440</v>
      </c>
      <c r="J13" s="726" t="s">
        <v>2441</v>
      </c>
      <c r="K13" s="725" t="s">
        <v>817</v>
      </c>
      <c r="L13" s="727"/>
      <c r="M13" s="725" t="s">
        <v>862</v>
      </c>
      <c r="N13" s="728" t="s">
        <v>863</v>
      </c>
      <c r="O13" s="720" t="s">
        <v>2442</v>
      </c>
      <c r="P13" s="729"/>
      <c r="Q13" s="729" t="s">
        <v>863</v>
      </c>
      <c r="R13" s="232"/>
      <c r="S13" s="730" t="s">
        <v>2437</v>
      </c>
      <c r="T13" s="725"/>
      <c r="U13" s="731"/>
      <c r="V13" s="725"/>
      <c r="W13" s="728"/>
    </row>
    <row r="14" spans="1:1005" s="224" customFormat="1" ht="13.5" customHeight="1">
      <c r="A14" s="225">
        <v>6</v>
      </c>
      <c r="B14" s="217"/>
      <c r="C14" s="241" t="s">
        <v>2443</v>
      </c>
      <c r="D14" s="221"/>
      <c r="E14" s="221"/>
      <c r="F14" s="221"/>
      <c r="G14" s="221"/>
      <c r="H14" s="725" t="s">
        <v>2444</v>
      </c>
      <c r="I14" s="725" t="s">
        <v>2346</v>
      </c>
      <c r="J14" s="726" t="s">
        <v>2445</v>
      </c>
      <c r="K14" s="725" t="s">
        <v>820</v>
      </c>
      <c r="L14" s="727"/>
      <c r="M14" s="725" t="s">
        <v>862</v>
      </c>
      <c r="N14" s="728" t="s">
        <v>863</v>
      </c>
      <c r="O14" s="726" t="s">
        <v>2446</v>
      </c>
      <c r="P14" s="729" t="s">
        <v>863</v>
      </c>
      <c r="Q14" s="729" t="s">
        <v>863</v>
      </c>
      <c r="R14" s="232"/>
      <c r="S14" s="730" t="s">
        <v>2447</v>
      </c>
      <c r="T14" s="731"/>
      <c r="U14" s="725"/>
      <c r="V14" s="728"/>
      <c r="W14" s="728"/>
    </row>
    <row r="15" spans="1:1005" s="224" customFormat="1" ht="13.5" customHeight="1">
      <c r="A15" s="225">
        <v>7</v>
      </c>
      <c r="B15" s="217"/>
      <c r="C15" s="241" t="s">
        <v>2448</v>
      </c>
      <c r="D15" s="241"/>
      <c r="E15" s="241"/>
      <c r="F15" s="241"/>
      <c r="G15" s="241"/>
      <c r="H15" s="725" t="s">
        <v>2449</v>
      </c>
      <c r="I15" s="726">
        <v>10</v>
      </c>
      <c r="J15" s="726" t="s">
        <v>2450</v>
      </c>
      <c r="K15" s="725" t="s">
        <v>817</v>
      </c>
      <c r="L15" s="727"/>
      <c r="M15" s="725" t="s">
        <v>862</v>
      </c>
      <c r="N15" s="728" t="s">
        <v>863</v>
      </c>
      <c r="O15" s="725" t="s">
        <v>2451</v>
      </c>
      <c r="P15" s="729"/>
      <c r="Q15" s="729" t="s">
        <v>863</v>
      </c>
      <c r="R15" s="232"/>
      <c r="S15" s="730" t="s">
        <v>2437</v>
      </c>
      <c r="T15" s="725"/>
      <c r="U15" s="731"/>
      <c r="V15" s="725"/>
      <c r="W15" s="728"/>
    </row>
    <row r="16" spans="1:1005" s="224" customFormat="1" ht="13.5" customHeight="1">
      <c r="A16" s="225">
        <v>8</v>
      </c>
      <c r="B16" s="217"/>
      <c r="C16" s="217" t="s">
        <v>2452</v>
      </c>
      <c r="D16" s="241"/>
      <c r="E16" s="241"/>
      <c r="F16" s="241"/>
      <c r="G16" s="241"/>
      <c r="H16" s="725" t="s">
        <v>2453</v>
      </c>
      <c r="I16" s="726" t="s">
        <v>2454</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2408</v>
      </c>
      <c r="C17" s="216"/>
      <c r="D17" s="217"/>
      <c r="E17" s="217"/>
      <c r="F17" s="217"/>
      <c r="G17" s="217"/>
      <c r="H17" s="255" t="s">
        <v>2455</v>
      </c>
      <c r="I17" s="726"/>
      <c r="J17" s="255" t="s">
        <v>2410</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2411</v>
      </c>
      <c r="D18" s="241"/>
      <c r="E18" s="241"/>
      <c r="F18" s="241"/>
      <c r="G18" s="241"/>
      <c r="H18" s="269" t="s">
        <v>2412</v>
      </c>
      <c r="I18" s="726" t="s">
        <v>2456</v>
      </c>
      <c r="J18" s="726" t="s">
        <v>971</v>
      </c>
      <c r="K18" s="725" t="s">
        <v>817</v>
      </c>
      <c r="L18" s="727"/>
      <c r="M18" s="725" t="s">
        <v>862</v>
      </c>
      <c r="N18" s="268" t="s">
        <v>863</v>
      </c>
      <c r="O18" s="255" t="s">
        <v>1852</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1663</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1667</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2415</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2416</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2417</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1692</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2418</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2457</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1715</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1725</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1728</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1731</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2419</v>
      </c>
      <c r="D61" s="217"/>
      <c r="E61" s="217"/>
      <c r="F61" s="217"/>
      <c r="G61" s="217"/>
      <c r="H61" s="255" t="s">
        <v>2420</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55" priority="172">
      <formula>AND($V63=1,$U63=1)</formula>
    </cfRule>
    <cfRule type="expression" dxfId="754" priority="174">
      <formula>$U63=1</formula>
    </cfRule>
    <cfRule type="expression" dxfId="753" priority="173">
      <formula>$V63=1</formula>
    </cfRule>
    <cfRule type="expression" dxfId="752" priority="171">
      <formula>OR($V63="X",$U63="X")</formula>
    </cfRule>
  </conditionalFormatting>
  <conditionalFormatting sqref="A9:G13 A14:A16 B15:G15 C14:G14">
    <cfRule type="expression" dxfId="751" priority="176">
      <formula>AND($W9=1,#REF!=1)</formula>
    </cfRule>
  </conditionalFormatting>
  <conditionalFormatting sqref="A9:G13 A14:A16 B15:G15">
    <cfRule type="expression" dxfId="750" priority="178">
      <formula>OR($W9="X",#REF!="X")</formula>
    </cfRule>
    <cfRule type="expression" dxfId="749" priority="175">
      <formula>#REF!=1</formula>
    </cfRule>
  </conditionalFormatting>
  <conditionalFormatting sqref="A9:G13 C14:G14 A14:A16 B15:G15">
    <cfRule type="expression" dxfId="748" priority="177">
      <formula>AND(NOT(ISBLANK($Q9)),ISBLANK(#REF!),ISBLANK($W9))</formula>
    </cfRule>
  </conditionalFormatting>
  <conditionalFormatting sqref="B17:G20 A17:A61 B21:C21 D21:D23 B22:B23 F22:G23 B24:G61">
    <cfRule type="expression" dxfId="747" priority="54">
      <formula>OR($AE17="X",$AD17="X")</formula>
    </cfRule>
  </conditionalFormatting>
  <conditionalFormatting sqref="B17:G20 A17:A61 B21:D21 B22:B23 D22:D23 F22:G23 B24:G61">
    <cfRule type="expression" dxfId="746" priority="56">
      <formula>$AE17=1</formula>
    </cfRule>
    <cfRule type="expression" dxfId="745" priority="55">
      <formula>AND($AE17=1,$AD17=1)</formula>
    </cfRule>
  </conditionalFormatting>
  <conditionalFormatting sqref="B17:G20 A17:A61 D21:G21 B21:C23 D22:D23 F22:G23 B24:G61">
    <cfRule type="expression" dxfId="744" priority="58">
      <formula>AND(NOT(ISBLANK($W17)),ISBLANK($AD17),ISBLANK($AE17))</formula>
    </cfRule>
  </conditionalFormatting>
  <conditionalFormatting sqref="B17:G21 A17:A61 B22:B23 D22:D23 F22:G23 B24:G61">
    <cfRule type="expression" dxfId="743" priority="57">
      <formula>$AD17=1</formula>
    </cfRule>
  </conditionalFormatting>
  <conditionalFormatting sqref="C9:C11 C17:C20 C24:C61">
    <cfRule type="expression" dxfId="742" priority="5551">
      <formula>AND($L9="X",$B9&lt;&gt;"")</formula>
    </cfRule>
  </conditionalFormatting>
  <conditionalFormatting sqref="C12">
    <cfRule type="expression" dxfId="741" priority="192">
      <formula>OR($AD16="X",$AC16="X")</formula>
    </cfRule>
    <cfRule type="expression" dxfId="740" priority="196">
      <formula>AND(NOT(ISBLANK($W16)),ISBLANK($AC16),ISBLANK($AD16))</formula>
    </cfRule>
    <cfRule type="expression" dxfId="739" priority="195">
      <formula>$AC16=1</formula>
    </cfRule>
    <cfRule type="expression" dxfId="738" priority="194">
      <formula>$AD16=1</formula>
    </cfRule>
    <cfRule type="expression" dxfId="737" priority="193">
      <formula>AND($AD16=1,$AC16=1)</formula>
    </cfRule>
  </conditionalFormatting>
  <conditionalFormatting sqref="C13">
    <cfRule type="expression" dxfId="736" priority="1768">
      <formula>AND(NOT(ISBLANK(#REF!)),ISBLANK(#REF!),ISBLANK(#REF!))</formula>
    </cfRule>
    <cfRule type="expression" dxfId="735" priority="1767">
      <formula>#REF!=1</formula>
    </cfRule>
    <cfRule type="expression" dxfId="734" priority="1766">
      <formula>#REF!=1</formula>
    </cfRule>
    <cfRule type="expression" dxfId="733" priority="1765">
      <formula>AND(#REF!=1,#REF!=1)</formula>
    </cfRule>
    <cfRule type="expression" dxfId="732" priority="1764">
      <formula>OR(#REF!="X",#REF!="X")</formula>
    </cfRule>
  </conditionalFormatting>
  <conditionalFormatting sqref="C13:C15">
    <cfRule type="expression" dxfId="731" priority="8">
      <formula>AND($L13="X",OR($B13&lt;&gt;"",#REF!&lt;&gt;""))</formula>
    </cfRule>
  </conditionalFormatting>
  <conditionalFormatting sqref="C14">
    <cfRule type="expression" dxfId="730" priority="14">
      <formula>#REF!=1</formula>
    </cfRule>
    <cfRule type="expression" dxfId="729" priority="9">
      <formula>#REF!=1</formula>
    </cfRule>
    <cfRule type="expression" dxfId="728" priority="15">
      <formula>AND(NOT(ISBLANK(#REF!)),ISBLANK(#REF!),ISBLANK(#REF!))</formula>
    </cfRule>
    <cfRule type="expression" dxfId="727" priority="11">
      <formula>OR(#REF!="X",#REF!="X")</formula>
    </cfRule>
    <cfRule type="expression" dxfId="726" priority="12">
      <formula>AND(#REF!=1,#REF!=1)</formula>
    </cfRule>
    <cfRule type="expression" dxfId="725" priority="13">
      <formula>#REF!=1</formula>
    </cfRule>
    <cfRule type="expression" dxfId="724" priority="10">
      <formula>OR($W14="X",#REF!="X")</formula>
    </cfRule>
  </conditionalFormatting>
  <conditionalFormatting sqref="C15">
    <cfRule type="expression" dxfId="723" priority="1">
      <formula>OR(#REF!="X",#REF!="X")</formula>
    </cfRule>
    <cfRule type="expression" dxfId="722" priority="1744">
      <formula>AND(NOT(ISBLANK(#REF!)),ISBLANK(#REF!),ISBLANK(#REF!))</formula>
    </cfRule>
    <cfRule type="expression" dxfId="721" priority="2">
      <formula>AND(#REF!=1,#REF!=1)</formula>
    </cfRule>
    <cfRule type="expression" dxfId="720" priority="3">
      <formula>#REF!=1</formula>
    </cfRule>
    <cfRule type="expression" dxfId="719" priority="4">
      <formula>#REF!=1</formula>
    </cfRule>
    <cfRule type="expression" dxfId="718" priority="5">
      <formula>AND(NOT(ISBLANK(#REF!)),ISBLANK(#REF!),ISBLANK(#REF!))</formula>
    </cfRule>
    <cfRule type="expression" dxfId="717" priority="1743">
      <formula>#REF!=1</formula>
    </cfRule>
    <cfRule type="expression" dxfId="716" priority="1742">
      <formula>#REF!=1</formula>
    </cfRule>
    <cfRule type="expression" dxfId="715" priority="1741">
      <formula>AND(#REF!=1,#REF!=1)</formula>
    </cfRule>
    <cfRule type="expression" dxfId="714" priority="1740">
      <formula>OR(#REF!="X",#REF!="X")</formula>
    </cfRule>
  </conditionalFormatting>
  <conditionalFormatting sqref="C22:C23">
    <cfRule type="expression" dxfId="713" priority="5555">
      <formula>OR($AE22="X",$AD22="X")</formula>
    </cfRule>
    <cfRule type="expression" dxfId="712" priority="5556">
      <formula>AND($AE22=1,$AD22=1)</formula>
    </cfRule>
    <cfRule type="expression" dxfId="711" priority="5554">
      <formula>AND($L22="X",OR(#REF!&lt;&gt;"",$B22&lt;&gt;""))</formula>
    </cfRule>
    <cfRule type="expression" dxfId="710" priority="5558">
      <formula>$AD22=1</formula>
    </cfRule>
    <cfRule type="expression" dxfId="709" priority="5557">
      <formula>$AE22=1</formula>
    </cfRule>
  </conditionalFormatting>
  <conditionalFormatting sqref="C14:G14 A9:G13 B15:G15 A14:A16">
    <cfRule type="expression" dxfId="708" priority="165">
      <formula>$W9=1</formula>
    </cfRule>
  </conditionalFormatting>
  <conditionalFormatting sqref="C14:G14">
    <cfRule type="expression" dxfId="707" priority="19">
      <formula>OR($W14="X",#REF!="X")</formula>
    </cfRule>
    <cfRule type="expression" dxfId="706" priority="20">
      <formula>#REF!=1</formula>
    </cfRule>
  </conditionalFormatting>
  <conditionalFormatting sqref="D9:D11 D17:D20 D24:D61">
    <cfRule type="expression" dxfId="705" priority="5559">
      <formula>AND($L9="X",OR($B9&lt;&gt;"",$C9&lt;&gt;""))</formula>
    </cfRule>
  </conditionalFormatting>
  <conditionalFormatting sqref="D12:D13 D15 C21 D21:D23">
    <cfRule type="expression" dxfId="704" priority="5562">
      <formula>AND($L12="X",OR($B12&lt;&gt;"",#REF!&lt;&gt;""))</formula>
    </cfRule>
  </conditionalFormatting>
  <conditionalFormatting sqref="D14">
    <cfRule type="expression" dxfId="703" priority="21">
      <formula>AND($L14="X",OR($C14&lt;&gt;"",#REF!&lt;&gt;""))</formula>
    </cfRule>
  </conditionalFormatting>
  <conditionalFormatting sqref="D16">
    <cfRule type="expression" dxfId="702" priority="5746">
      <formula>AND($R16="X",OR($C12&lt;&gt;"",#REF!&lt;&gt;""))</formula>
    </cfRule>
  </conditionalFormatting>
  <conditionalFormatting sqref="D21">
    <cfRule type="expression" dxfId="701" priority="5568">
      <formula>AND($L21="X",OR($B21&lt;&gt;"",#REF!&lt;&gt;"",$C21&lt;&gt;"",$D21&lt;&gt;""))</formula>
    </cfRule>
    <cfRule type="expression" dxfId="700" priority="5575">
      <formula>AND($L21="X",OR($B21&lt;&gt;"",#REF!&lt;&gt;""))</formula>
    </cfRule>
    <cfRule type="expression" dxfId="699" priority="5574">
      <formula>AND($L21="X",$B21&lt;&gt;"")</formula>
    </cfRule>
    <cfRule type="expression" dxfId="698" priority="5573">
      <formula>$AE21=1</formula>
    </cfRule>
    <cfRule type="expression" dxfId="697" priority="5569">
      <formula>AND($L21="X",OR($B21&lt;&gt;"",#REF!&lt;&gt;"",$D21&lt;&gt;"",#REF!&lt;&gt;""))</formula>
    </cfRule>
    <cfRule type="expression" dxfId="696" priority="5567">
      <formula>AND($L21="X",OR($B21&lt;&gt;"",#REF!&lt;&gt;"",$C21&lt;&gt;""))</formula>
    </cfRule>
    <cfRule type="expression" dxfId="695" priority="5570">
      <formula>$AD21=1</formula>
    </cfRule>
    <cfRule type="expression" dxfId="694" priority="5571">
      <formula>AND($L21="X",OR($B21&lt;&gt;"",#REF!&lt;&gt;"",$C21&lt;&gt;""))</formula>
    </cfRule>
    <cfRule type="expression" dxfId="693" priority="5572">
      <formula>AND($AE21=1,$AD21=1)</formula>
    </cfRule>
  </conditionalFormatting>
  <conditionalFormatting sqref="D16:G16">
    <cfRule type="expression" dxfId="692" priority="158">
      <formula>AND(NOT(ISBLANK($W16)),ISBLANK($AC16),ISBLANK($AD16))</formula>
    </cfRule>
    <cfRule type="expression" dxfId="691" priority="154">
      <formula>OR($AD16="X",$AC16="X")</formula>
    </cfRule>
    <cfRule type="expression" dxfId="690" priority="155">
      <formula>AND($AD16=1,$AC16=1)</formula>
    </cfRule>
    <cfRule type="expression" dxfId="689" priority="156">
      <formula>$AD16=1</formula>
    </cfRule>
    <cfRule type="expression" dxfId="688" priority="157">
      <formula>$AC16=1</formula>
    </cfRule>
  </conditionalFormatting>
  <conditionalFormatting sqref="D21:G21">
    <cfRule type="expression" dxfId="687" priority="5576">
      <formula>AND($L21="X",OR($B21&lt;&gt;"",$C21&lt;&gt;"",$D21&lt;&gt;"",$E21&lt;&gt;"",$F21&lt;&gt;""))</formula>
    </cfRule>
    <cfRule type="expression" dxfId="686" priority="5577">
      <formula>AND($AE21=1,$AD21=1)</formula>
    </cfRule>
    <cfRule type="expression" dxfId="685" priority="5578">
      <formula>$AE21=1</formula>
    </cfRule>
    <cfRule type="expression" dxfId="684"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683" priority="5580">
      <formula>AND($L9="X",OR($B9&lt;&gt;"",$C9&lt;&gt;"",$D9&lt;&gt;""))</formula>
    </cfRule>
  </conditionalFormatting>
  <conditionalFormatting sqref="E12:E13 E15">
    <cfRule type="expression" dxfId="682" priority="5583">
      <formula>AND($L12="X",OR($B12&lt;&gt;"",#REF!&lt;&gt;"",$D12&lt;&gt;""))</formula>
    </cfRule>
  </conditionalFormatting>
  <conditionalFormatting sqref="E14">
    <cfRule type="expression" dxfId="681" priority="22">
      <formula>AND($L14="X",OR($C14&lt;&gt;"",#REF!&lt;&gt;"",$D14&lt;&gt;""))</formula>
    </cfRule>
  </conditionalFormatting>
  <conditionalFormatting sqref="E16">
    <cfRule type="expression" dxfId="680" priority="5747">
      <formula>AND($R16="X",OR($C12&lt;&gt;"",#REF!&lt;&gt;"",$D16&lt;&gt;""))</formula>
    </cfRule>
  </conditionalFormatting>
  <conditionalFormatting sqref="E22:E23">
    <cfRule type="expression" dxfId="679" priority="5591">
      <formula>AND($L22="X",OR($B22&lt;&gt;"",#REF!&lt;&gt;"",$D22&lt;&gt;"",#REF!&lt;&gt;""))</formula>
    </cfRule>
    <cfRule type="expression" dxfId="678" priority="5586">
      <formula>OR($AE22="X",$AD22="X")</formula>
    </cfRule>
    <cfRule type="expression" dxfId="677" priority="5590">
      <formula>AND(NOT(ISBLANK($W22)),ISBLANK($AD22),ISBLANK($AE22))</formula>
    </cfRule>
    <cfRule type="expression" dxfId="676" priority="5587">
      <formula>AND($AE22=1,$AD22=1)</formula>
    </cfRule>
    <cfRule type="expression" dxfId="675" priority="5588">
      <formula>$AE22=1</formula>
    </cfRule>
    <cfRule type="expression" dxfId="674" priority="5589">
      <formula>$AD22=1</formula>
    </cfRule>
  </conditionalFormatting>
  <conditionalFormatting sqref="F9:F11 F17:F20 F24:F61">
    <cfRule type="expression" dxfId="673" priority="5592">
      <formula>AND($L9="X",OR($B9&lt;&gt;"",$C9&lt;&gt;"",$D9&lt;&gt;"",$E9&lt;&gt;""))</formula>
    </cfRule>
  </conditionalFormatting>
  <conditionalFormatting sqref="F12:F13 F15">
    <cfRule type="expression" dxfId="672" priority="5595">
      <formula>AND($L12="X",OR($B12&lt;&gt;"",#REF!&lt;&gt;"",$D12&lt;&gt;"",$E12&lt;&gt;""))</formula>
    </cfRule>
  </conditionalFormatting>
  <conditionalFormatting sqref="F14">
    <cfRule type="expression" dxfId="671" priority="23">
      <formula>AND($L14="X",OR($C14&lt;&gt;"",#REF!&lt;&gt;"",$D14&lt;&gt;"",$E14&lt;&gt;""))</formula>
    </cfRule>
  </conditionalFormatting>
  <conditionalFormatting sqref="F16">
    <cfRule type="expression" dxfId="670" priority="5748">
      <formula>AND($R16="X",OR($C12&lt;&gt;"",#REF!&lt;&gt;"",$D16&lt;&gt;"",$E16&lt;&gt;""))</formula>
    </cfRule>
  </conditionalFormatting>
  <conditionalFormatting sqref="F22:F23">
    <cfRule type="expression" dxfId="669" priority="5598">
      <formula>AND($L22="X",OR($B22&lt;&gt;"",#REF!&lt;&gt;"",$D22&lt;&gt;"",#REF!&lt;&gt;""))</formula>
    </cfRule>
  </conditionalFormatting>
  <conditionalFormatting sqref="G9:G11 G17:G20 G24:G61">
    <cfRule type="expression" dxfId="668" priority="5599">
      <formula>AND($L9="X",OR($B9&lt;&gt;"",$C9&lt;&gt;"",$D9&lt;&gt;"",$E9&lt;&gt;"",$F9&lt;&gt;""))</formula>
    </cfRule>
  </conditionalFormatting>
  <conditionalFormatting sqref="G12:G13 G15">
    <cfRule type="expression" dxfId="667" priority="5602">
      <formula>AND($L12="X",OR($B12&lt;&gt;"",#REF!&lt;&gt;"",$D12&lt;&gt;"",$E12&lt;&gt;"",$F12&lt;&gt;""))</formula>
    </cfRule>
  </conditionalFormatting>
  <conditionalFormatting sqref="G14">
    <cfRule type="expression" dxfId="666" priority="24">
      <formula>AND($L14="X",OR($C14&lt;&gt;"",#REF!&lt;&gt;"",$D14&lt;&gt;"",$E14&lt;&gt;"",$F14&lt;&gt;""))</formula>
    </cfRule>
  </conditionalFormatting>
  <conditionalFormatting sqref="G16">
    <cfRule type="expression" dxfId="665" priority="5749">
      <formula>AND($R16="X",OR($C12&lt;&gt;"",#REF!&lt;&gt;"",$D16&lt;&gt;"",$E16&lt;&gt;"",$F16&lt;&gt;""))</formula>
    </cfRule>
  </conditionalFormatting>
  <conditionalFormatting sqref="G22:G23">
    <cfRule type="expression" dxfId="664" priority="5605">
      <formula>AND($L22="X",OR($B22&lt;&gt;"",#REF!&lt;&gt;"",$D22&lt;&gt;"",#REF!&lt;&gt;"",$F22&lt;&gt;""))</formula>
    </cfRule>
  </conditionalFormatting>
  <conditionalFormatting sqref="H63:H64 H67:H885">
    <cfRule type="expression" dxfId="663" priority="164">
      <formula>$J63="X"</formula>
    </cfRule>
  </conditionalFormatting>
  <conditionalFormatting sqref="I10">
    <cfRule type="expression" dxfId="662" priority="6">
      <formula>$L10="X"</formula>
    </cfRule>
  </conditionalFormatting>
  <conditionalFormatting sqref="I11">
    <cfRule type="expression" dxfId="661" priority="153">
      <formula>$R17="X"</formula>
    </cfRule>
  </conditionalFormatting>
  <conditionalFormatting sqref="I12">
    <cfRule type="expression" dxfId="660" priority="7">
      <formula>$L12="X"</formula>
    </cfRule>
  </conditionalFormatting>
  <conditionalFormatting sqref="I17 I19:I61">
    <cfRule type="expression" dxfId="659" priority="62">
      <formula>$L17="X"</formula>
    </cfRule>
  </conditionalFormatting>
  <conditionalFormatting sqref="K9:K12">
    <cfRule type="cellIs" dxfId="658" priority="95" operator="equal">
      <formula>"1..1"</formula>
    </cfRule>
    <cfRule type="cellIs" dxfId="657" priority="96" operator="equal">
      <formula>"0..n"</formula>
    </cfRule>
    <cfRule type="cellIs" dxfId="656" priority="97" operator="equal">
      <formula>"0..1"</formula>
    </cfRule>
  </conditionalFormatting>
  <conditionalFormatting sqref="K14">
    <cfRule type="cellIs" dxfId="655" priority="16" operator="equal">
      <formula>"1..1"</formula>
    </cfRule>
    <cfRule type="cellIs" dxfId="654" priority="18" operator="equal">
      <formula>"0..1"</formula>
    </cfRule>
    <cfRule type="cellIs" dxfId="653" priority="17" operator="equal">
      <formula>"0..n"</formula>
    </cfRule>
  </conditionalFormatting>
  <conditionalFormatting sqref="K18:K60 J21:J58 J60">
    <cfRule type="cellIs" dxfId="652" priority="45" operator="equal">
      <formula>"1..1"</formula>
    </cfRule>
    <cfRule type="cellIs" dxfId="651" priority="47" operator="equal">
      <formula>"0..1"</formula>
    </cfRule>
    <cfRule type="cellIs" dxfId="650"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2458</v>
      </c>
      <c r="C1" s="129"/>
      <c r="F1" s="157"/>
      <c r="G1" s="128"/>
      <c r="H1" s="778"/>
      <c r="I1" s="778"/>
      <c r="W1" s="128"/>
      <c r="ALQ1"/>
    </row>
    <row r="2" spans="1:1005" ht="13.5" customHeight="1">
      <c r="A2" s="128" t="s">
        <v>850</v>
      </c>
      <c r="B2" s="128" t="s">
        <v>2459</v>
      </c>
      <c r="C2" s="141"/>
      <c r="D2" s="284"/>
      <c r="E2" s="284"/>
      <c r="F2" s="157"/>
      <c r="G2" s="128"/>
      <c r="H2" s="778"/>
      <c r="I2" s="778"/>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2330</v>
      </c>
      <c r="C10" s="240"/>
      <c r="D10" s="241"/>
      <c r="E10" s="241"/>
      <c r="F10" s="241"/>
      <c r="G10" s="241"/>
      <c r="H10" s="725" t="s">
        <v>2463</v>
      </c>
      <c r="I10" s="316" t="s">
        <v>2332</v>
      </c>
      <c r="J10" s="726" t="s">
        <v>2333</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2464</v>
      </c>
      <c r="C11" s="240"/>
      <c r="D11" s="241"/>
      <c r="E11" s="241"/>
      <c r="F11" s="241"/>
      <c r="G11" s="241"/>
      <c r="H11" s="725" t="s">
        <v>2465</v>
      </c>
      <c r="I11" s="496"/>
      <c r="J11" s="725" t="s">
        <v>2466</v>
      </c>
      <c r="K11" s="725" t="s">
        <v>820</v>
      </c>
      <c r="L11" s="727" t="s">
        <v>863</v>
      </c>
      <c r="M11" s="243" t="s">
        <v>2466</v>
      </c>
      <c r="N11" s="728"/>
      <c r="O11" s="725" t="s">
        <v>931</v>
      </c>
      <c r="P11" s="729"/>
      <c r="Q11" s="729" t="s">
        <v>863</v>
      </c>
      <c r="R11" s="232"/>
      <c r="S11" s="730"/>
      <c r="T11" s="725"/>
      <c r="U11" s="731"/>
      <c r="V11" s="725"/>
      <c r="W11" s="728"/>
    </row>
    <row r="12" spans="1:1005" s="224" customFormat="1" ht="13.5" customHeight="1">
      <c r="A12" s="225">
        <v>4</v>
      </c>
      <c r="B12" s="217"/>
      <c r="C12" s="217" t="s">
        <v>2467</v>
      </c>
      <c r="D12" s="241"/>
      <c r="E12" s="241"/>
      <c r="F12" s="241"/>
      <c r="G12" s="241"/>
      <c r="H12" s="725" t="s">
        <v>2468</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2469</v>
      </c>
      <c r="D13" s="241"/>
      <c r="E13" s="241"/>
      <c r="F13" s="241"/>
      <c r="G13" s="241"/>
      <c r="H13" s="725" t="s">
        <v>2470</v>
      </c>
      <c r="I13" s="725" t="s">
        <v>2471</v>
      </c>
      <c r="J13" s="726" t="s">
        <v>2472</v>
      </c>
      <c r="K13" s="725" t="s">
        <v>820</v>
      </c>
      <c r="L13" s="725"/>
      <c r="M13" s="725" t="s">
        <v>862</v>
      </c>
      <c r="N13" s="728" t="s">
        <v>863</v>
      </c>
      <c r="O13" s="275" t="s">
        <v>2473</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2474</v>
      </c>
      <c r="D14" s="241"/>
      <c r="E14" s="241"/>
      <c r="F14" s="241"/>
      <c r="G14" s="241"/>
      <c r="H14" s="725" t="s">
        <v>2475</v>
      </c>
      <c r="I14" s="726">
        <v>10</v>
      </c>
      <c r="J14" s="726" t="s">
        <v>2450</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2476</v>
      </c>
      <c r="D15" s="241"/>
      <c r="E15" s="241"/>
      <c r="F15" s="241"/>
      <c r="G15" s="241"/>
      <c r="H15" s="725" t="s">
        <v>2477</v>
      </c>
      <c r="I15" s="726" t="s">
        <v>2478</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00" priority="181">
      <formula>$U17=1</formula>
    </cfRule>
    <cfRule type="expression" dxfId="599" priority="180">
      <formula>$V17=1</formula>
    </cfRule>
    <cfRule type="expression" dxfId="598" priority="179">
      <formula>AND($V17=1,$U17=1)</formula>
    </cfRule>
    <cfRule type="expression" dxfId="597" priority="178">
      <formula>OR($V17="X",$U17="X")</formula>
    </cfRule>
  </conditionalFormatting>
  <conditionalFormatting sqref="A9:G9 C10:G10 A10:A15 B11:G12">
    <cfRule type="expression" dxfId="596" priority="183">
      <formula>AND($W9=1,#REF!=1)</formula>
    </cfRule>
    <cfRule type="expression" dxfId="595" priority="184">
      <formula>AND(NOT(ISBLANK($Q9)),ISBLANK(#REF!),ISBLANK($W9))</formula>
    </cfRule>
    <cfRule type="expression" dxfId="594" priority="182">
      <formula>#REF!=1</formula>
    </cfRule>
    <cfRule type="expression" dxfId="593" priority="185">
      <formula>OR($W9="X",#REF!="X")</formula>
    </cfRule>
    <cfRule type="expression" dxfId="592" priority="139">
      <formula>$W9=1</formula>
    </cfRule>
  </conditionalFormatting>
  <conditionalFormatting sqref="B10">
    <cfRule type="expression" dxfId="591" priority="11">
      <formula>#REF!=1</formula>
    </cfRule>
    <cfRule type="expression" dxfId="590" priority="13">
      <formula>AND(NOT(ISBLANK($Q10)),ISBLANK(#REF!),ISBLANK($W10))</formula>
    </cfRule>
    <cfRule type="expression" dxfId="589" priority="14">
      <formula>OR($W10="X",#REF!="X")</formula>
    </cfRule>
    <cfRule type="expression" dxfId="588" priority="10">
      <formula>$W10=1</formula>
    </cfRule>
    <cfRule type="expression" dxfId="587" priority="12">
      <formula>AND($W10=1,#REF!=1)</formula>
    </cfRule>
  </conditionalFormatting>
  <conditionalFormatting sqref="B13:B14">
    <cfRule type="expression" dxfId="586" priority="5757">
      <formula>AND(NOT(ISBLANK(#REF!)),ISBLANK(#REF!),ISBLANK(#REF!))</formula>
    </cfRule>
    <cfRule type="expression" dxfId="585" priority="5759">
      <formula>#REF!=1</formula>
    </cfRule>
    <cfRule type="expression" dxfId="584" priority="5756">
      <formula>#REF!=1</formula>
    </cfRule>
    <cfRule type="expression" dxfId="583" priority="5755">
      <formula>AND(#REF!=1,#REF!=1)</formula>
    </cfRule>
    <cfRule type="expression" dxfId="582" priority="5758">
      <formula>OR(#REF!="X",#REF!="X")</formula>
    </cfRule>
  </conditionalFormatting>
  <conditionalFormatting sqref="C9:C11">
    <cfRule type="expression" dxfId="581" priority="5655">
      <formula>AND($L9="X",$B9&lt;&gt;"")</formula>
    </cfRule>
  </conditionalFormatting>
  <conditionalFormatting sqref="C12">
    <cfRule type="expression" dxfId="580" priority="1757">
      <formula>AND(NOT(ISBLANK(#REF!)),ISBLANK(#REF!),ISBLANK(#REF!))</formula>
    </cfRule>
    <cfRule type="expression" dxfId="579" priority="1754">
      <formula>AND(#REF!=1,#REF!=1)</formula>
    </cfRule>
    <cfRule type="expression" dxfId="578" priority="1755">
      <formula>#REF!=1</formula>
    </cfRule>
    <cfRule type="expression" dxfId="577" priority="1756">
      <formula>#REF!=1</formula>
    </cfRule>
    <cfRule type="expression" dxfId="576" priority="1753">
      <formula>OR(#REF!="X",#REF!="X")</formula>
    </cfRule>
  </conditionalFormatting>
  <conditionalFormatting sqref="C13:C14">
    <cfRule type="expression" dxfId="575" priority="3">
      <formula>AND($AD13=1,$AC13=1)</formula>
    </cfRule>
    <cfRule type="expression" dxfId="574" priority="2">
      <formula>OR($AD13="X",$AC13="X")</formula>
    </cfRule>
    <cfRule type="expression" dxfId="573" priority="4">
      <formula>$AD13=1</formula>
    </cfRule>
    <cfRule type="expression" dxfId="572" priority="7">
      <formula>AND($R13="X",OR($C11&lt;&gt;"",#REF!&lt;&gt;""))</formula>
    </cfRule>
    <cfRule type="expression" dxfId="571" priority="5">
      <formula>$AC13=1</formula>
    </cfRule>
    <cfRule type="expression" dxfId="570" priority="6">
      <formula>AND(NOT(ISBLANK($W13)),ISBLANK($AC13),ISBLANK($AD13))</formula>
    </cfRule>
  </conditionalFormatting>
  <conditionalFormatting sqref="D9:D11">
    <cfRule type="expression" dxfId="569" priority="5674">
      <formula>AND($L9="X",OR($B9&lt;&gt;"",$C9&lt;&gt;""))</formula>
    </cfRule>
  </conditionalFormatting>
  <conditionalFormatting sqref="D12">
    <cfRule type="expression" dxfId="568" priority="5679">
      <formula>AND($L12="X",OR($B12&lt;&gt;"",#REF!&lt;&gt;""))</formula>
    </cfRule>
  </conditionalFormatting>
  <conditionalFormatting sqref="D13">
    <cfRule type="expression" dxfId="567" priority="5680">
      <formula>AND($R13="X",OR($C11&lt;&gt;"",#REF!&lt;&gt;""))</formula>
    </cfRule>
  </conditionalFormatting>
  <conditionalFormatting sqref="D14">
    <cfRule type="expression" dxfId="566" priority="110">
      <formula>AND($R14="X",OR(#REF!&lt;&gt;"",#REF!&lt;&gt;""))</formula>
    </cfRule>
  </conditionalFormatting>
  <conditionalFormatting sqref="D15">
    <cfRule type="expression" dxfId="565" priority="5681">
      <formula>AND($R15="X",OR($C11&lt;&gt;"",#REF!&lt;&gt;""))</formula>
    </cfRule>
  </conditionalFormatting>
  <conditionalFormatting sqref="D13:G15">
    <cfRule type="expression" dxfId="564" priority="76">
      <formula>$AD13=1</formula>
    </cfRule>
    <cfRule type="expression" dxfId="563" priority="75">
      <formula>AND($AD13=1,$AC13=1)</formula>
    </cfRule>
    <cfRule type="expression" dxfId="562" priority="77">
      <formula>$AC13=1</formula>
    </cfRule>
    <cfRule type="expression" dxfId="561" priority="78">
      <formula>AND(NOT(ISBLANK($W13)),ISBLANK($AC13),ISBLANK($AD13))</formula>
    </cfRule>
    <cfRule type="expression" dxfId="560" priority="74">
      <formula>OR($AD13="X",$AC13="X")</formula>
    </cfRule>
  </conditionalFormatting>
  <conditionalFormatting sqref="E9:E11">
    <cfRule type="expression" dxfId="559" priority="5684">
      <formula>AND($L9="X",OR($B9&lt;&gt;"",$C9&lt;&gt;"",$D9&lt;&gt;""))</formula>
    </cfRule>
  </conditionalFormatting>
  <conditionalFormatting sqref="E12">
    <cfRule type="expression" dxfId="558" priority="5689">
      <formula>AND($L12="X",OR($B12&lt;&gt;"",#REF!&lt;&gt;"",$D12&lt;&gt;""))</formula>
    </cfRule>
  </conditionalFormatting>
  <conditionalFormatting sqref="E13">
    <cfRule type="expression" dxfId="557" priority="5690">
      <formula>AND($R13="X",OR($C11&lt;&gt;"",#REF!&lt;&gt;"",$D13&lt;&gt;""))</formula>
    </cfRule>
  </conditionalFormatting>
  <conditionalFormatting sqref="E14">
    <cfRule type="expression" dxfId="556" priority="5691">
      <formula>AND($R14="X",OR(#REF!&lt;&gt;"",#REF!&lt;&gt;"",$D14&lt;&gt;""))</formula>
    </cfRule>
  </conditionalFormatting>
  <conditionalFormatting sqref="E15">
    <cfRule type="expression" dxfId="55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54" priority="5698">
      <formula>AND($L9="X",OR($B9&lt;&gt;"",$C9&lt;&gt;"",$D9&lt;&gt;"",$E9&lt;&gt;""))</formula>
    </cfRule>
  </conditionalFormatting>
  <conditionalFormatting sqref="F12">
    <cfRule type="expression" dxfId="553" priority="5703">
      <formula>AND($L12="X",OR($B12&lt;&gt;"",#REF!&lt;&gt;"",$D12&lt;&gt;"",$E12&lt;&gt;""))</formula>
    </cfRule>
  </conditionalFormatting>
  <conditionalFormatting sqref="F13">
    <cfRule type="expression" dxfId="552" priority="5704">
      <formula>AND($R13="X",OR($C11&lt;&gt;"",#REF!&lt;&gt;"",$D13&lt;&gt;"",$E13&lt;&gt;""))</formula>
    </cfRule>
  </conditionalFormatting>
  <conditionalFormatting sqref="F14">
    <cfRule type="expression" dxfId="551" priority="5705">
      <formula>AND($R14="X",OR(#REF!&lt;&gt;"",#REF!&lt;&gt;"",$D14&lt;&gt;"",$E14&lt;&gt;""))</formula>
    </cfRule>
  </conditionalFormatting>
  <conditionalFormatting sqref="F15">
    <cfRule type="expression" dxfId="550" priority="5706">
      <formula>AND($R15="X",OR($C11&lt;&gt;"",#REF!&lt;&gt;"",$D15&lt;&gt;"",$E15&lt;&gt;""))</formula>
    </cfRule>
  </conditionalFormatting>
  <conditionalFormatting sqref="G9:G11">
    <cfRule type="expression" dxfId="549" priority="5712">
      <formula>AND($L9="X",OR($B9&lt;&gt;"",$C9&lt;&gt;"",$D9&lt;&gt;"",$E9&lt;&gt;"",$F9&lt;&gt;""))</formula>
    </cfRule>
  </conditionalFormatting>
  <conditionalFormatting sqref="G12">
    <cfRule type="expression" dxfId="548" priority="5717">
      <formula>AND($L12="X",OR($B12&lt;&gt;"",#REF!&lt;&gt;"",$D12&lt;&gt;"",$E12&lt;&gt;"",$F12&lt;&gt;""))</formula>
    </cfRule>
  </conditionalFormatting>
  <conditionalFormatting sqref="G13">
    <cfRule type="expression" dxfId="547" priority="5718">
      <formula>AND($R13="X",OR($C11&lt;&gt;"",#REF!&lt;&gt;"",$D13&lt;&gt;"",$E13&lt;&gt;"",$F13&lt;&gt;""))</formula>
    </cfRule>
  </conditionalFormatting>
  <conditionalFormatting sqref="G14">
    <cfRule type="expression" dxfId="546" priority="5719">
      <formula>AND($R14="X",OR(#REF!&lt;&gt;"",#REF!&lt;&gt;"",$D14&lt;&gt;"",$E14&lt;&gt;"",$F14&lt;&gt;""))</formula>
    </cfRule>
  </conditionalFormatting>
  <conditionalFormatting sqref="G15">
    <cfRule type="expression" dxfId="545" priority="5720">
      <formula>AND($R15="X",OR($C11&lt;&gt;"",#REF!&lt;&gt;"",$D15&lt;&gt;"",$E15&lt;&gt;"",$F15&lt;&gt;""))</formula>
    </cfRule>
  </conditionalFormatting>
  <conditionalFormatting sqref="H17:H18 H21:H839">
    <cfRule type="expression" dxfId="544" priority="171">
      <formula>$J17="X"</formula>
    </cfRule>
  </conditionalFormatting>
  <conditionalFormatting sqref="I10">
    <cfRule type="expression" dxfId="543" priority="5760">
      <formula>#REF!="X"</formula>
    </cfRule>
  </conditionalFormatting>
  <conditionalFormatting sqref="I11">
    <cfRule type="expression" dxfId="542" priority="1">
      <formula>$L11="X"</formula>
    </cfRule>
  </conditionalFormatting>
  <conditionalFormatting sqref="K9:K15">
    <cfRule type="cellIs" dxfId="541" priority="18" operator="equal">
      <formula>"0..1"</formula>
    </cfRule>
    <cfRule type="cellIs" dxfId="540" priority="17" operator="equal">
      <formula>"0..n"</formula>
    </cfRule>
    <cfRule type="cellIs" dxfId="53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0" t="s">
        <v>828</v>
      </c>
      <c r="L7" s="780"/>
      <c r="M7" s="780"/>
      <c r="N7" s="780"/>
      <c r="U7" s="699" t="s">
        <v>829</v>
      </c>
      <c r="V7" s="699" t="s">
        <v>829</v>
      </c>
      <c r="W7" s="699" t="s">
        <v>829</v>
      </c>
      <c r="X7" s="699" t="s">
        <v>829</v>
      </c>
      <c r="Y7" s="699" t="s">
        <v>829</v>
      </c>
      <c r="AE7" s="780" t="s">
        <v>830</v>
      </c>
      <c r="AF7" s="78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45"/>
      <c r="I9" s="673"/>
      <c r="J9" s="736" t="s">
        <v>1966</v>
      </c>
      <c r="K9" s="746"/>
      <c r="L9" s="746"/>
      <c r="M9" s="746"/>
      <c r="N9" s="746"/>
      <c r="O9" s="747"/>
      <c r="P9" s="746" t="s">
        <v>820</v>
      </c>
      <c r="Q9" s="748" t="s">
        <v>863</v>
      </c>
      <c r="R9" s="674" t="s">
        <v>1966</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2485</v>
      </c>
      <c r="D10" s="677"/>
      <c r="E10" s="677"/>
      <c r="F10" s="677"/>
      <c r="G10" s="677"/>
      <c r="H10" s="746" t="s">
        <v>2486</v>
      </c>
      <c r="I10" s="736" t="s">
        <v>1342</v>
      </c>
      <c r="J10" s="736" t="s">
        <v>2487</v>
      </c>
      <c r="K10" s="746"/>
      <c r="L10" s="746"/>
      <c r="M10" s="746"/>
      <c r="N10" s="746"/>
      <c r="O10" s="747"/>
      <c r="P10" s="746" t="s">
        <v>820</v>
      </c>
      <c r="Q10" s="748"/>
      <c r="R10" s="746" t="s">
        <v>862</v>
      </c>
      <c r="S10" s="746"/>
      <c r="T10" s="746" t="s">
        <v>2488</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2489</v>
      </c>
      <c r="D11" s="677"/>
      <c r="E11" s="677"/>
      <c r="F11" s="677"/>
      <c r="G11" s="677"/>
      <c r="H11" s="746" t="s">
        <v>2490</v>
      </c>
      <c r="I11" s="736" t="s">
        <v>2491</v>
      </c>
      <c r="J11" s="736" t="s">
        <v>2492</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2493</v>
      </c>
      <c r="D12" s="677"/>
      <c r="E12" s="677"/>
      <c r="F12" s="677"/>
      <c r="G12" s="677"/>
      <c r="H12" s="746" t="s">
        <v>2494</v>
      </c>
      <c r="I12" s="736" t="s">
        <v>929</v>
      </c>
      <c r="J12" s="736" t="s">
        <v>2495</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2496</v>
      </c>
      <c r="D13" s="677"/>
      <c r="E13" s="677"/>
      <c r="F13" s="677"/>
      <c r="G13" s="677"/>
      <c r="H13" s="746" t="s">
        <v>2494</v>
      </c>
      <c r="I13" s="736" t="s">
        <v>929</v>
      </c>
      <c r="J13" s="736" t="s">
        <v>2497</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2498</v>
      </c>
      <c r="D14" s="752"/>
      <c r="E14" s="677"/>
      <c r="F14" s="677"/>
      <c r="G14" s="677"/>
      <c r="H14" s="752" t="s">
        <v>2499</v>
      </c>
      <c r="I14" s="736"/>
      <c r="J14" s="736" t="s">
        <v>2500</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2501</v>
      </c>
      <c r="D15" s="752"/>
      <c r="E15" s="677"/>
      <c r="F15" s="677"/>
      <c r="G15" s="677"/>
      <c r="H15" s="752" t="s">
        <v>2502</v>
      </c>
      <c r="I15" s="736"/>
      <c r="J15" s="736" t="s">
        <v>2503</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2504</v>
      </c>
      <c r="D16" s="677"/>
      <c r="E16" s="677"/>
      <c r="F16" s="677"/>
      <c r="G16" s="677"/>
      <c r="H16" s="746" t="s">
        <v>2505</v>
      </c>
      <c r="I16" s="736"/>
      <c r="J16" s="736" t="s">
        <v>2506</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2510</v>
      </c>
      <c r="D18" s="685"/>
      <c r="E18" s="685"/>
      <c r="F18" s="685"/>
      <c r="G18" s="685"/>
      <c r="H18" s="745"/>
      <c r="I18" s="753"/>
      <c r="J18" s="736"/>
      <c r="K18" s="746"/>
      <c r="L18" s="746"/>
      <c r="M18" s="746"/>
      <c r="N18" s="746"/>
      <c r="O18" s="747"/>
      <c r="P18" s="746" t="s">
        <v>820</v>
      </c>
      <c r="Q18" s="683" t="s">
        <v>863</v>
      </c>
      <c r="R18" s="686" t="s">
        <v>2511</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2517</v>
      </c>
      <c r="C21" s="685"/>
      <c r="D21" s="685"/>
      <c r="E21" s="685"/>
      <c r="F21" s="685"/>
      <c r="G21" s="685"/>
      <c r="H21" s="745"/>
      <c r="I21" s="753"/>
      <c r="J21" s="736" t="s">
        <v>2518</v>
      </c>
      <c r="K21" s="746"/>
      <c r="L21" s="746"/>
      <c r="M21" s="746"/>
      <c r="N21" s="746"/>
      <c r="O21" s="747"/>
      <c r="P21" s="746" t="s">
        <v>820</v>
      </c>
      <c r="Q21" s="748" t="s">
        <v>863</v>
      </c>
      <c r="R21" s="674" t="s">
        <v>2518</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2519</v>
      </c>
      <c r="D22" s="685"/>
      <c r="E22" s="685"/>
      <c r="F22" s="685"/>
      <c r="G22" s="685"/>
      <c r="H22" s="745"/>
      <c r="I22" s="753"/>
      <c r="J22" s="746" t="s">
        <v>989</v>
      </c>
      <c r="K22" s="746"/>
      <c r="L22" s="746"/>
      <c r="M22" s="746"/>
      <c r="N22" s="746"/>
      <c r="O22" s="747"/>
      <c r="P22" s="746" t="s">
        <v>820</v>
      </c>
      <c r="Q22" s="748" t="s">
        <v>863</v>
      </c>
      <c r="R22" s="695" t="s">
        <v>1637</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2520</v>
      </c>
      <c r="I23" s="736" t="s">
        <v>2521</v>
      </c>
      <c r="J23" s="746" t="s">
        <v>1001</v>
      </c>
      <c r="K23" s="746"/>
      <c r="L23" s="746"/>
      <c r="M23" s="746"/>
      <c r="N23" s="746"/>
      <c r="O23" s="747"/>
      <c r="P23" s="746" t="s">
        <v>820</v>
      </c>
      <c r="Q23" s="748"/>
      <c r="R23" s="746" t="s">
        <v>862</v>
      </c>
      <c r="S23" s="748" t="s">
        <v>863</v>
      </c>
      <c r="T23" s="746" t="s">
        <v>1643</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2522</v>
      </c>
      <c r="E24" s="677"/>
      <c r="F24" s="677"/>
      <c r="G24" s="677"/>
      <c r="H24" s="746" t="s">
        <v>1640</v>
      </c>
      <c r="I24" s="736" t="s">
        <v>2523</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2524</v>
      </c>
      <c r="D25" s="677"/>
      <c r="E25" s="685"/>
      <c r="F25" s="685"/>
      <c r="G25" s="685"/>
      <c r="H25" s="745"/>
      <c r="I25" s="753"/>
      <c r="J25" s="746" t="s">
        <v>1012</v>
      </c>
      <c r="K25" s="746"/>
      <c r="L25" s="746"/>
      <c r="M25" s="746"/>
      <c r="N25" s="746"/>
      <c r="O25" s="747"/>
      <c r="P25" s="746" t="s">
        <v>820</v>
      </c>
      <c r="Q25" s="748" t="s">
        <v>863</v>
      </c>
      <c r="R25" s="695" t="s">
        <v>1637</v>
      </c>
      <c r="S25" s="748"/>
      <c r="T25" s="746" t="s">
        <v>1647</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2525</v>
      </c>
      <c r="D26" s="677"/>
      <c r="E26" s="677"/>
      <c r="F26" s="677"/>
      <c r="G26" s="677"/>
      <c r="H26" s="688" t="s">
        <v>2526</v>
      </c>
      <c r="I26" s="736" t="s">
        <v>2527</v>
      </c>
      <c r="J26" s="736" t="s">
        <v>2528</v>
      </c>
      <c r="K26" s="746"/>
      <c r="L26" s="746"/>
      <c r="M26" s="746"/>
      <c r="N26" s="746"/>
      <c r="O26" s="747"/>
      <c r="P26" s="746" t="s">
        <v>820</v>
      </c>
      <c r="Q26" s="748"/>
      <c r="R26" s="746" t="s">
        <v>862</v>
      </c>
      <c r="S26" s="748" t="s">
        <v>863</v>
      </c>
      <c r="T26" s="746" t="s">
        <v>1843</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2529</v>
      </c>
      <c r="D28" s="677"/>
      <c r="E28" s="677"/>
      <c r="F28" s="677"/>
      <c r="G28" s="677"/>
      <c r="H28" s="746" t="s">
        <v>2530</v>
      </c>
      <c r="I28" s="736" t="s">
        <v>2531</v>
      </c>
      <c r="J28" s="736" t="s">
        <v>2532</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2533</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2534</v>
      </c>
      <c r="D30" s="677"/>
      <c r="E30" s="677"/>
      <c r="F30" s="677"/>
      <c r="G30" s="677"/>
      <c r="H30" s="746" t="s">
        <v>2535</v>
      </c>
      <c r="I30" s="736" t="s">
        <v>698</v>
      </c>
      <c r="J30" s="736" t="s">
        <v>1486</v>
      </c>
      <c r="K30" s="746"/>
      <c r="L30" s="746"/>
      <c r="M30" s="746"/>
      <c r="N30" s="746"/>
      <c r="O30" s="747"/>
      <c r="P30" s="746" t="s">
        <v>820</v>
      </c>
      <c r="Q30" s="748"/>
      <c r="R30" s="746" t="s">
        <v>862</v>
      </c>
      <c r="S30" s="748" t="s">
        <v>863</v>
      </c>
      <c r="T30" s="746" t="s">
        <v>1790</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2536</v>
      </c>
      <c r="D31" s="677"/>
      <c r="E31" s="677"/>
      <c r="F31" s="677"/>
      <c r="G31" s="677"/>
      <c r="H31" s="746" t="s">
        <v>2537</v>
      </c>
      <c r="I31" s="736" t="s">
        <v>2538</v>
      </c>
      <c r="J31" s="736" t="s">
        <v>2539</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2540</v>
      </c>
      <c r="D32" s="685"/>
      <c r="E32" s="685"/>
      <c r="F32" s="685"/>
      <c r="G32" s="685"/>
      <c r="H32" s="745"/>
      <c r="I32" s="753"/>
      <c r="J32" s="736" t="s">
        <v>2541</v>
      </c>
      <c r="K32" s="746"/>
      <c r="L32" s="746"/>
      <c r="M32" s="746"/>
      <c r="N32" s="746"/>
      <c r="O32" s="747"/>
      <c r="P32" s="746" t="s">
        <v>817</v>
      </c>
      <c r="Q32" s="748" t="s">
        <v>863</v>
      </c>
      <c r="R32" s="689" t="s">
        <v>2541</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2542</v>
      </c>
      <c r="E33" s="677"/>
      <c r="F33" s="677"/>
      <c r="G33" s="677"/>
      <c r="H33" s="746" t="s">
        <v>2543</v>
      </c>
      <c r="I33" s="736">
        <v>92300</v>
      </c>
      <c r="J33" s="736" t="s">
        <v>2544</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2545</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2546</v>
      </c>
      <c r="C35" s="685"/>
      <c r="D35" s="685"/>
      <c r="E35" s="685"/>
      <c r="F35" s="685"/>
      <c r="G35" s="685"/>
      <c r="H35" s="745"/>
      <c r="I35" s="753"/>
      <c r="J35" s="736" t="s">
        <v>2547</v>
      </c>
      <c r="K35" s="746"/>
      <c r="L35" s="746"/>
      <c r="M35" s="746"/>
      <c r="N35" s="746"/>
      <c r="O35" s="747"/>
      <c r="P35" s="746" t="s">
        <v>820</v>
      </c>
      <c r="Q35" s="748" t="s">
        <v>863</v>
      </c>
      <c r="R35" s="674" t="s">
        <v>2547</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2548</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2549</v>
      </c>
      <c r="E37" s="677"/>
      <c r="F37" s="677"/>
      <c r="G37" s="677"/>
      <c r="H37" s="746" t="s">
        <v>2550</v>
      </c>
      <c r="I37" s="736" t="s">
        <v>2551</v>
      </c>
      <c r="J37" s="736" t="s">
        <v>971</v>
      </c>
      <c r="K37" s="746"/>
      <c r="L37" s="746"/>
      <c r="M37" s="746"/>
      <c r="N37" s="746"/>
      <c r="O37" s="747"/>
      <c r="P37" s="746" t="s">
        <v>817</v>
      </c>
      <c r="Q37" s="748"/>
      <c r="R37" s="746" t="s">
        <v>862</v>
      </c>
      <c r="S37" s="748" t="s">
        <v>863</v>
      </c>
      <c r="T37" s="746" t="s">
        <v>1645</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2552</v>
      </c>
      <c r="E38" s="677"/>
      <c r="F38" s="677"/>
      <c r="G38" s="677"/>
      <c r="H38" s="746" t="s">
        <v>2553</v>
      </c>
      <c r="I38" s="736"/>
      <c r="J38" s="736" t="s">
        <v>2554</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2555</v>
      </c>
      <c r="E39" s="677"/>
      <c r="F39" s="677"/>
      <c r="G39" s="677"/>
      <c r="H39" s="746" t="s">
        <v>2556</v>
      </c>
      <c r="I39" s="736"/>
      <c r="J39" s="736" t="s">
        <v>2557</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2558</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2559</v>
      </c>
      <c r="I41" s="736">
        <v>92300</v>
      </c>
      <c r="J41" s="736" t="s">
        <v>2544</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2545</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2560</v>
      </c>
      <c r="D43" s="677"/>
      <c r="E43" s="677"/>
      <c r="F43" s="677"/>
      <c r="G43" s="677"/>
      <c r="H43" s="680" t="s">
        <v>2561</v>
      </c>
      <c r="I43" s="736"/>
      <c r="J43" s="736" t="s">
        <v>2372</v>
      </c>
      <c r="K43" s="746"/>
      <c r="L43" s="746"/>
      <c r="M43" s="746"/>
      <c r="N43" s="746"/>
      <c r="O43" s="747"/>
      <c r="P43" s="746" t="s">
        <v>820</v>
      </c>
      <c r="Q43" s="748" t="s">
        <v>863</v>
      </c>
      <c r="R43" s="674" t="s">
        <v>2372</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2562</v>
      </c>
      <c r="E44" s="677"/>
      <c r="F44" s="677"/>
      <c r="G44" s="677"/>
      <c r="H44" s="746" t="s">
        <v>2563</v>
      </c>
      <c r="I44" s="736" t="s">
        <v>774</v>
      </c>
      <c r="J44" s="736" t="s">
        <v>2564</v>
      </c>
      <c r="K44" s="746"/>
      <c r="L44" s="746"/>
      <c r="M44" s="746"/>
      <c r="N44" s="746"/>
      <c r="O44" s="747"/>
      <c r="P44" s="746" t="s">
        <v>820</v>
      </c>
      <c r="Q44" s="748"/>
      <c r="R44" s="746" t="s">
        <v>1720</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2565</v>
      </c>
      <c r="E45" s="677"/>
      <c r="F45" s="677"/>
      <c r="G45" s="677"/>
      <c r="H45" s="746" t="s">
        <v>2566</v>
      </c>
      <c r="I45" s="736" t="s">
        <v>770</v>
      </c>
      <c r="J45" s="736" t="s">
        <v>2567</v>
      </c>
      <c r="K45" s="746"/>
      <c r="L45" s="746"/>
      <c r="M45" s="746"/>
      <c r="N45" s="746"/>
      <c r="O45" s="747"/>
      <c r="P45" s="746" t="s">
        <v>820</v>
      </c>
      <c r="Q45" s="748"/>
      <c r="R45" s="746" t="s">
        <v>1720</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2568</v>
      </c>
      <c r="E46" s="677"/>
      <c r="F46" s="677"/>
      <c r="G46" s="677"/>
      <c r="H46" s="746" t="s">
        <v>2569</v>
      </c>
      <c r="I46" s="736" t="s">
        <v>774</v>
      </c>
      <c r="J46" s="736" t="s">
        <v>2570</v>
      </c>
      <c r="K46" s="746"/>
      <c r="L46" s="746"/>
      <c r="M46" s="746"/>
      <c r="N46" s="746"/>
      <c r="O46" s="747"/>
      <c r="P46" s="746" t="s">
        <v>820</v>
      </c>
      <c r="Q46" s="748"/>
      <c r="R46" s="746" t="s">
        <v>1720</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2571</v>
      </c>
      <c r="D47" s="677"/>
      <c r="E47" s="677"/>
      <c r="F47" s="677"/>
      <c r="G47" s="677"/>
      <c r="H47" s="746" t="s">
        <v>2572</v>
      </c>
      <c r="I47" s="736"/>
      <c r="J47" s="736" t="s">
        <v>2573</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2574</v>
      </c>
      <c r="D48" s="677"/>
      <c r="E48" s="677"/>
      <c r="F48" s="677"/>
      <c r="G48" s="677"/>
      <c r="H48" s="746" t="s">
        <v>2575</v>
      </c>
      <c r="I48" s="736" t="s">
        <v>2576</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2577</v>
      </c>
      <c r="D49" s="677"/>
      <c r="E49" s="677"/>
      <c r="F49" s="677"/>
      <c r="G49" s="677"/>
      <c r="H49" s="746" t="s">
        <v>2575</v>
      </c>
      <c r="I49" s="736" t="s">
        <v>2578</v>
      </c>
      <c r="J49" s="736" t="s">
        <v>2579</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2580</v>
      </c>
      <c r="D50" s="685"/>
      <c r="E50" s="685"/>
      <c r="F50" s="685"/>
      <c r="G50" s="685"/>
      <c r="H50" s="745"/>
      <c r="I50" s="753"/>
      <c r="J50" s="736" t="s">
        <v>2581</v>
      </c>
      <c r="K50" s="746"/>
      <c r="L50" s="746"/>
      <c r="M50" s="746"/>
      <c r="N50" s="746"/>
      <c r="O50" s="747"/>
      <c r="P50" s="746" t="s">
        <v>817</v>
      </c>
      <c r="Q50" s="748" t="s">
        <v>863</v>
      </c>
      <c r="R50" s="674" t="s">
        <v>2582</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2583</v>
      </c>
      <c r="E51" s="677"/>
      <c r="F51" s="677"/>
      <c r="G51" s="677"/>
      <c r="H51" s="746" t="s">
        <v>2494</v>
      </c>
      <c r="I51" s="736" t="s">
        <v>929</v>
      </c>
      <c r="J51" s="736" t="s">
        <v>2584</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2585</v>
      </c>
      <c r="E52" s="677"/>
      <c r="F52" s="677"/>
      <c r="G52" s="677"/>
      <c r="H52" s="746" t="s">
        <v>2494</v>
      </c>
      <c r="I52" s="736" t="s">
        <v>929</v>
      </c>
      <c r="J52" s="736" t="s">
        <v>2586</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2587</v>
      </c>
      <c r="E53" s="677"/>
      <c r="F53" s="677"/>
      <c r="G53" s="677"/>
      <c r="H53" s="746" t="s">
        <v>2494</v>
      </c>
      <c r="I53" s="736" t="s">
        <v>929</v>
      </c>
      <c r="J53" s="736" t="s">
        <v>2588</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2589</v>
      </c>
      <c r="E54" s="677"/>
      <c r="F54" s="677"/>
      <c r="G54" s="677"/>
      <c r="H54" s="746" t="s">
        <v>2494</v>
      </c>
      <c r="I54" s="736" t="s">
        <v>929</v>
      </c>
      <c r="J54" s="736" t="s">
        <v>2590</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2591</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2592</v>
      </c>
      <c r="E56" s="677"/>
      <c r="F56" s="677"/>
      <c r="G56" s="677"/>
      <c r="H56" s="746" t="s">
        <v>2494</v>
      </c>
      <c r="I56" s="736" t="s">
        <v>929</v>
      </c>
      <c r="J56" s="736" t="s">
        <v>2593</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2594</v>
      </c>
      <c r="E57" s="677"/>
      <c r="F57" s="677"/>
      <c r="G57" s="677"/>
      <c r="H57" s="746" t="s">
        <v>2494</v>
      </c>
      <c r="I57" s="736" t="s">
        <v>929</v>
      </c>
      <c r="J57" s="736" t="s">
        <v>2595</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2596</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1846</v>
      </c>
      <c r="D59" s="752"/>
      <c r="E59" s="677"/>
      <c r="F59" s="677"/>
      <c r="G59" s="677"/>
      <c r="H59" s="746" t="s">
        <v>2597</v>
      </c>
      <c r="I59" s="736" t="s">
        <v>2598</v>
      </c>
      <c r="J59" s="736" t="s">
        <v>971</v>
      </c>
      <c r="K59" s="746"/>
      <c r="L59" s="746"/>
      <c r="M59" s="746"/>
      <c r="N59" s="746"/>
      <c r="O59" s="747"/>
      <c r="P59" s="746" t="s">
        <v>820</v>
      </c>
      <c r="Q59" s="748"/>
      <c r="R59" s="746" t="s">
        <v>862</v>
      </c>
      <c r="S59" s="748" t="s">
        <v>863</v>
      </c>
      <c r="T59" s="746" t="s">
        <v>1847</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2599</v>
      </c>
      <c r="E61" s="677"/>
      <c r="F61" s="677"/>
      <c r="G61" s="677"/>
      <c r="H61" s="746" t="s">
        <v>2600</v>
      </c>
      <c r="I61" s="736" t="s">
        <v>1283</v>
      </c>
      <c r="J61" s="736" t="s">
        <v>2601</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2602</v>
      </c>
      <c r="E62" s="677"/>
      <c r="F62" s="677"/>
      <c r="G62" s="677"/>
      <c r="H62" s="746" t="s">
        <v>2603</v>
      </c>
      <c r="I62" s="736"/>
      <c r="J62" s="736" t="s">
        <v>2604</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2605</v>
      </c>
      <c r="E63" s="677"/>
      <c r="F63" s="677"/>
      <c r="G63" s="677"/>
      <c r="H63" s="746" t="s">
        <v>2606</v>
      </c>
      <c r="I63" s="736"/>
      <c r="J63" s="736" t="s">
        <v>2607</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2608</v>
      </c>
      <c r="E64" s="677"/>
      <c r="F64" s="677"/>
      <c r="G64" s="677"/>
      <c r="H64" s="677" t="s">
        <v>2609</v>
      </c>
      <c r="I64" s="736"/>
      <c r="J64" s="736" t="s">
        <v>2610</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2615</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2616</v>
      </c>
      <c r="E68" s="677"/>
      <c r="F68" s="677"/>
      <c r="G68" s="677"/>
      <c r="H68" s="746" t="s">
        <v>2617</v>
      </c>
      <c r="I68" s="736" t="s">
        <v>2346</v>
      </c>
      <c r="J68" s="736" t="s">
        <v>2618</v>
      </c>
      <c r="K68" s="746"/>
      <c r="L68" s="746"/>
      <c r="M68" s="746"/>
      <c r="N68" s="746"/>
      <c r="O68" s="747"/>
      <c r="P68" s="746" t="s">
        <v>820</v>
      </c>
      <c r="Q68" s="748"/>
      <c r="R68" s="746" t="s">
        <v>862</v>
      </c>
      <c r="S68" s="748" t="s">
        <v>863</v>
      </c>
      <c r="T68" s="746" t="s">
        <v>1834</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2619</v>
      </c>
      <c r="E69" s="677"/>
      <c r="F69" s="677"/>
      <c r="G69" s="677"/>
      <c r="H69" s="746" t="s">
        <v>2620</v>
      </c>
      <c r="I69" s="736" t="s">
        <v>1837</v>
      </c>
      <c r="J69" s="736" t="s">
        <v>1838</v>
      </c>
      <c r="K69" s="746"/>
      <c r="L69" s="746"/>
      <c r="M69" s="746"/>
      <c r="N69" s="746"/>
      <c r="O69" s="747"/>
      <c r="P69" s="746" t="s">
        <v>820</v>
      </c>
      <c r="Q69" s="748"/>
      <c r="R69" s="746" t="s">
        <v>862</v>
      </c>
      <c r="S69" s="748" t="s">
        <v>863</v>
      </c>
      <c r="T69" s="746" t="s">
        <v>2351</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2621</v>
      </c>
      <c r="E70" s="677"/>
      <c r="F70" s="677"/>
      <c r="G70" s="677"/>
      <c r="H70" s="688" t="s">
        <v>2622</v>
      </c>
      <c r="I70" s="736" t="s">
        <v>2527</v>
      </c>
      <c r="J70" s="736" t="s">
        <v>1576</v>
      </c>
      <c r="K70" s="746"/>
      <c r="L70" s="746"/>
      <c r="M70" s="746"/>
      <c r="N70" s="746"/>
      <c r="O70" s="747"/>
      <c r="P70" s="746" t="s">
        <v>820</v>
      </c>
      <c r="Q70" s="748"/>
      <c r="R70" s="746" t="s">
        <v>862</v>
      </c>
      <c r="S70" s="748" t="s">
        <v>863</v>
      </c>
      <c r="T70" s="746" t="s">
        <v>1843</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9" priority="250">
      <formula>$AD72=1</formula>
    </cfRule>
    <cfRule type="expression" dxfId="488" priority="249">
      <formula>$AF72=1</formula>
    </cfRule>
    <cfRule type="expression" dxfId="487" priority="248">
      <formula>AND($AF72=1,$AD72=1)</formula>
    </cfRule>
    <cfRule type="expression" dxfId="486"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5" priority="246">
      <formula>$P72="X"</formula>
    </cfRule>
  </conditionalFormatting>
  <conditionalFormatting sqref="P9:P70 V21:V54">
    <cfRule type="cellIs" dxfId="484" priority="114" operator="equal">
      <formula>"1..1"</formula>
    </cfRule>
    <cfRule type="cellIs" dxfId="483" priority="115" operator="equal">
      <formula>"0..n"</formula>
    </cfRule>
    <cfRule type="cellIs" dxfId="482" priority="116" operator="equal">
      <formula>"0..1"</formula>
    </cfRule>
  </conditionalFormatting>
  <conditionalFormatting sqref="S9:S11">
    <cfRule type="cellIs" dxfId="481" priority="117" operator="equal">
      <formula>"1..1"</formula>
    </cfRule>
    <cfRule type="cellIs" dxfId="480" priority="118" operator="equal">
      <formula>"0..n"</formula>
    </cfRule>
    <cfRule type="cellIs" dxfId="479" priority="119" operator="equal">
      <formula>"0..1"</formula>
    </cfRule>
  </conditionalFormatting>
  <conditionalFormatting sqref="S19:S20">
    <cfRule type="cellIs" dxfId="478" priority="72" operator="equal">
      <formula>"0..1"</formula>
    </cfRule>
    <cfRule type="cellIs" dxfId="477" priority="71" operator="equal">
      <formula>"0..n"</formula>
    </cfRule>
    <cfRule type="cellIs" dxfId="476" priority="70" operator="equal">
      <formula>"1..1"</formula>
    </cfRule>
  </conditionalFormatting>
  <conditionalFormatting sqref="V9:V16 V56:V64 V67:V70">
    <cfRule type="cellIs" dxfId="475" priority="6" operator="equal">
      <formula>"0..1"</formula>
    </cfRule>
    <cfRule type="cellIs" dxfId="474" priority="5" operator="equal">
      <formula>"0..n"</formula>
    </cfRule>
    <cfRule type="cellIs" dxfId="473"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W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24"/>
      <c r="E9" s="724"/>
      <c r="F9" s="724"/>
      <c r="G9" s="724"/>
      <c r="H9" s="725" t="s">
        <v>951</v>
      </c>
      <c r="I9" s="316" t="s">
        <v>1904</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2627</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2628</v>
      </c>
      <c r="D13" s="241"/>
      <c r="E13" s="241"/>
      <c r="F13" s="241"/>
      <c r="G13" s="241"/>
      <c r="H13" s="725"/>
      <c r="I13" s="726"/>
      <c r="J13" s="726" t="s">
        <v>2629</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2630</v>
      </c>
      <c r="D14" s="241"/>
      <c r="E14" s="241"/>
      <c r="F14" s="241"/>
      <c r="G14" s="241"/>
      <c r="H14" s="725"/>
      <c r="I14" s="726"/>
      <c r="J14" s="726" t="s">
        <v>2631</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2632</v>
      </c>
      <c r="D15" s="241"/>
      <c r="E15" s="241"/>
      <c r="F15" s="241"/>
      <c r="G15" s="241"/>
      <c r="H15" s="725"/>
      <c r="I15" s="726"/>
      <c r="J15" s="726" t="s">
        <v>2633</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2634</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2635</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2636</v>
      </c>
      <c r="I18" s="725" t="s">
        <v>2637</v>
      </c>
      <c r="J18" s="726" t="s">
        <v>2638</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2639</v>
      </c>
      <c r="D19" s="241"/>
      <c r="E19" s="241"/>
      <c r="F19" s="241"/>
      <c r="G19" s="241"/>
      <c r="H19" s="725"/>
      <c r="I19" s="725" t="s">
        <v>2640</v>
      </c>
      <c r="J19" s="726" t="s">
        <v>2641</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2642</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2643</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2644</v>
      </c>
      <c r="D23" s="241"/>
      <c r="E23" s="241"/>
      <c r="F23" s="241"/>
      <c r="G23" s="241"/>
      <c r="H23" s="725" t="s">
        <v>2645</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2534</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2646</v>
      </c>
      <c r="D25" s="241"/>
      <c r="E25" s="241"/>
      <c r="F25" s="241"/>
      <c r="G25" s="241"/>
      <c r="H25" s="725" t="s">
        <v>2647</v>
      </c>
      <c r="I25" s="726" t="s">
        <v>1283</v>
      </c>
      <c r="J25" s="726" t="s">
        <v>2648</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2540</v>
      </c>
      <c r="D26" s="512"/>
      <c r="E26" s="512"/>
      <c r="F26" s="512"/>
      <c r="G26" s="512"/>
      <c r="H26" s="760"/>
      <c r="I26" s="761"/>
      <c r="J26" s="726" t="s">
        <v>2541</v>
      </c>
      <c r="K26" s="725"/>
      <c r="L26" s="725"/>
      <c r="M26" s="725"/>
      <c r="N26" s="725"/>
      <c r="O26" s="727"/>
      <c r="P26" s="725" t="s">
        <v>817</v>
      </c>
      <c r="Q26" s="728" t="s">
        <v>863</v>
      </c>
      <c r="R26" s="378" t="s">
        <v>2541</v>
      </c>
      <c r="S26" s="728"/>
      <c r="T26" s="725"/>
      <c r="U26" s="729"/>
      <c r="V26" s="729" t="s">
        <v>863</v>
      </c>
      <c r="W26" s="729"/>
      <c r="X26" s="730"/>
      <c r="Y26" s="725"/>
      <c r="Z26" s="731"/>
      <c r="AA26" s="725"/>
      <c r="AB26" s="728"/>
      <c r="AC26" s="728"/>
    </row>
    <row r="27" spans="1:29" s="224" customFormat="1" ht="13.5" customHeight="1">
      <c r="A27" s="225">
        <v>19</v>
      </c>
      <c r="B27" s="216"/>
      <c r="C27" s="724"/>
      <c r="D27" s="241" t="s">
        <v>2542</v>
      </c>
      <c r="E27" s="241"/>
      <c r="F27" s="241"/>
      <c r="G27" s="241"/>
      <c r="H27" s="725" t="s">
        <v>2543</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2545</v>
      </c>
      <c r="J28" s="726" t="s">
        <v>2544</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2548</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2649</v>
      </c>
      <c r="C41" s="513"/>
      <c r="D41" s="512"/>
      <c r="E41" s="512"/>
      <c r="F41" s="512"/>
      <c r="G41" s="512"/>
      <c r="H41" s="760"/>
      <c r="I41" s="761"/>
      <c r="J41" s="726" t="s">
        <v>2650</v>
      </c>
      <c r="K41" s="725"/>
      <c r="L41" s="725"/>
      <c r="M41" s="725"/>
      <c r="N41" s="725"/>
      <c r="O41" s="727"/>
      <c r="P41" s="725" t="s">
        <v>820</v>
      </c>
      <c r="Q41" s="728" t="s">
        <v>863</v>
      </c>
      <c r="R41" s="378" t="s">
        <v>2650</v>
      </c>
      <c r="S41" s="728"/>
      <c r="T41" s="725"/>
      <c r="U41" s="729" t="s">
        <v>2651</v>
      </c>
      <c r="V41" s="729" t="s">
        <v>863</v>
      </c>
      <c r="W41" s="729"/>
      <c r="X41" s="730"/>
      <c r="Y41" s="725"/>
      <c r="Z41" s="731"/>
      <c r="AA41" s="725"/>
      <c r="AB41" s="728"/>
      <c r="AC41" s="728"/>
    </row>
    <row r="42" spans="1:29" ht="15" customHeight="1">
      <c r="A42" s="225">
        <v>34</v>
      </c>
      <c r="B42" s="217"/>
      <c r="C42" s="262" t="s">
        <v>2652</v>
      </c>
      <c r="D42" s="513"/>
      <c r="E42" s="512"/>
      <c r="F42" s="512"/>
      <c r="G42" s="512"/>
      <c r="H42" s="760"/>
      <c r="I42" s="761"/>
      <c r="J42" s="726" t="s">
        <v>2653</v>
      </c>
      <c r="K42" s="725"/>
      <c r="L42" s="725"/>
      <c r="M42" s="725"/>
      <c r="N42" s="725"/>
      <c r="O42" s="727"/>
      <c r="P42" s="725" t="s">
        <v>817</v>
      </c>
      <c r="Q42" s="728" t="s">
        <v>863</v>
      </c>
      <c r="R42" s="378" t="s">
        <v>2654</v>
      </c>
      <c r="S42" s="728"/>
      <c r="T42" s="725"/>
      <c r="U42" s="729" t="s">
        <v>2651</v>
      </c>
      <c r="V42" s="729" t="s">
        <v>863</v>
      </c>
      <c r="W42" s="729"/>
      <c r="X42" s="730"/>
      <c r="Y42" s="725"/>
      <c r="Z42" s="731"/>
      <c r="AA42" s="725"/>
      <c r="AB42" s="728"/>
      <c r="AC42" s="728"/>
    </row>
    <row r="43" spans="1:29" ht="15" customHeight="1">
      <c r="A43" s="225">
        <v>35</v>
      </c>
      <c r="B43" s="217"/>
      <c r="C43" s="219"/>
      <c r="D43" s="219" t="s">
        <v>1535</v>
      </c>
      <c r="E43" s="241"/>
      <c r="F43" s="241"/>
      <c r="G43" s="241"/>
      <c r="H43" s="725" t="s">
        <v>2655</v>
      </c>
      <c r="I43" s="726"/>
      <c r="J43" s="726" t="s">
        <v>1537</v>
      </c>
      <c r="K43" s="725"/>
      <c r="L43" s="725"/>
      <c r="M43" s="725"/>
      <c r="N43" s="725"/>
      <c r="O43" s="727"/>
      <c r="P43" s="725" t="s">
        <v>817</v>
      </c>
      <c r="Q43" s="728"/>
      <c r="R43" s="725" t="s">
        <v>862</v>
      </c>
      <c r="S43" s="728"/>
      <c r="T43" s="725"/>
      <c r="U43" s="729" t="s">
        <v>2651</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2651</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2651</v>
      </c>
      <c r="V45" s="729" t="s">
        <v>863</v>
      </c>
      <c r="W45" s="729"/>
      <c r="X45" s="730"/>
      <c r="Y45" s="725"/>
      <c r="Z45" s="731"/>
      <c r="AA45" s="725"/>
      <c r="AB45" s="728"/>
      <c r="AC45" s="728"/>
    </row>
    <row r="46" spans="1:29" ht="15" customHeight="1">
      <c r="A46" s="225">
        <v>38</v>
      </c>
      <c r="B46" s="217"/>
      <c r="C46" s="219"/>
      <c r="D46" s="241" t="s">
        <v>2656</v>
      </c>
      <c r="E46" s="241"/>
      <c r="F46" s="241"/>
      <c r="G46" s="241"/>
      <c r="H46" s="725" t="s">
        <v>2657</v>
      </c>
      <c r="I46" s="726"/>
      <c r="J46" s="726" t="s">
        <v>2658</v>
      </c>
      <c r="K46" s="725"/>
      <c r="L46" s="725"/>
      <c r="M46" s="725"/>
      <c r="N46" s="725"/>
      <c r="O46" s="727"/>
      <c r="P46" s="725" t="s">
        <v>817</v>
      </c>
      <c r="Q46" s="728"/>
      <c r="R46" s="725" t="s">
        <v>862</v>
      </c>
      <c r="S46" s="728"/>
      <c r="T46" s="725"/>
      <c r="U46" s="729" t="s">
        <v>2651</v>
      </c>
      <c r="V46" s="729" t="s">
        <v>863</v>
      </c>
      <c r="W46" s="729"/>
      <c r="X46" s="730"/>
      <c r="Y46" s="725"/>
      <c r="Z46" s="731"/>
      <c r="AA46" s="725"/>
      <c r="AB46" s="728"/>
      <c r="AC46" s="728"/>
    </row>
    <row r="47" spans="1:29" ht="15" customHeight="1">
      <c r="A47" s="225">
        <v>39</v>
      </c>
      <c r="B47" s="217"/>
      <c r="C47" s="262" t="s">
        <v>2659</v>
      </c>
      <c r="D47" s="512"/>
      <c r="E47" s="512"/>
      <c r="F47" s="512"/>
      <c r="G47" s="512"/>
      <c r="H47" s="760"/>
      <c r="I47" s="761"/>
      <c r="J47" s="726" t="s">
        <v>2660</v>
      </c>
      <c r="K47" s="725"/>
      <c r="L47" s="725"/>
      <c r="M47" s="725"/>
      <c r="N47" s="725"/>
      <c r="O47" s="727"/>
      <c r="P47" s="725" t="s">
        <v>817</v>
      </c>
      <c r="Q47" s="728"/>
      <c r="R47" s="378" t="s">
        <v>2660</v>
      </c>
      <c r="S47" s="728"/>
      <c r="T47" s="725"/>
      <c r="U47" s="729" t="s">
        <v>863</v>
      </c>
      <c r="V47" s="729" t="s">
        <v>863</v>
      </c>
      <c r="W47" s="729"/>
      <c r="X47" s="730"/>
      <c r="Y47" s="725"/>
      <c r="Z47" s="731"/>
      <c r="AA47" s="725"/>
      <c r="AB47" s="728"/>
      <c r="AC47" s="728"/>
    </row>
    <row r="48" spans="1:29" ht="15" customHeight="1">
      <c r="A48" s="225">
        <v>40</v>
      </c>
      <c r="B48" s="217"/>
      <c r="C48" s="219"/>
      <c r="D48" s="219" t="s">
        <v>2661</v>
      </c>
      <c r="E48" s="241"/>
      <c r="F48" s="241"/>
      <c r="G48" s="241"/>
      <c r="H48" s="725" t="s">
        <v>2662</v>
      </c>
      <c r="I48" s="726"/>
      <c r="J48" s="726" t="s">
        <v>2663</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2664</v>
      </c>
      <c r="E49" s="241"/>
      <c r="F49" s="241"/>
      <c r="G49" s="241"/>
      <c r="H49" s="725" t="s">
        <v>2665</v>
      </c>
      <c r="I49" s="726"/>
      <c r="J49" s="726" t="s">
        <v>2666</v>
      </c>
      <c r="K49" s="725"/>
      <c r="L49" s="725"/>
      <c r="M49" s="725"/>
      <c r="N49" s="725"/>
      <c r="O49" s="727"/>
      <c r="P49" s="725" t="s">
        <v>817</v>
      </c>
      <c r="Q49" s="728"/>
      <c r="R49" s="725" t="s">
        <v>1720</v>
      </c>
      <c r="S49" s="728"/>
      <c r="T49" s="725"/>
      <c r="U49" s="729" t="s">
        <v>863</v>
      </c>
      <c r="V49" s="729" t="s">
        <v>863</v>
      </c>
      <c r="W49" s="729"/>
      <c r="X49" s="730"/>
      <c r="Y49" s="725"/>
      <c r="Z49" s="731"/>
      <c r="AA49" s="725"/>
      <c r="AB49" s="728"/>
      <c r="AC49" s="728"/>
    </row>
    <row r="50" spans="1:29" ht="15" customHeight="1">
      <c r="A50" s="225">
        <v>42</v>
      </c>
      <c r="B50" s="217"/>
      <c r="C50" s="219"/>
      <c r="D50" s="219" t="s">
        <v>2667</v>
      </c>
      <c r="E50" s="241"/>
      <c r="F50" s="241"/>
      <c r="G50" s="241"/>
      <c r="H50" s="725"/>
      <c r="I50" s="726"/>
      <c r="J50" s="726" t="s">
        <v>2668</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2669</v>
      </c>
      <c r="E51" s="241"/>
      <c r="F51" s="241"/>
      <c r="G51" s="241"/>
      <c r="H51" s="725"/>
      <c r="I51" s="726"/>
      <c r="J51" s="726" t="s">
        <v>2670</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2671</v>
      </c>
      <c r="E52" s="241"/>
      <c r="F52" s="241"/>
      <c r="G52" s="241"/>
      <c r="H52" s="725" t="s">
        <v>2672</v>
      </c>
      <c r="I52" s="726"/>
      <c r="J52" s="726" t="s">
        <v>2673</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2674</v>
      </c>
      <c r="E53" s="241"/>
      <c r="F53" s="241"/>
      <c r="G53" s="241"/>
      <c r="H53" s="725"/>
      <c r="I53" s="726"/>
      <c r="J53" s="726" t="s">
        <v>2675</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2676</v>
      </c>
      <c r="E54" s="241"/>
      <c r="F54" s="241"/>
      <c r="G54" s="241"/>
      <c r="H54" s="725"/>
      <c r="I54" s="726"/>
      <c r="J54" s="726" t="s">
        <v>2677</v>
      </c>
      <c r="K54" s="725"/>
      <c r="L54" s="725"/>
      <c r="M54" s="725"/>
      <c r="N54" s="725"/>
      <c r="O54" s="727"/>
      <c r="P54" s="725" t="s">
        <v>817</v>
      </c>
      <c r="Q54" s="728"/>
      <c r="R54" s="725" t="s">
        <v>1720</v>
      </c>
      <c r="S54" s="728"/>
      <c r="T54" s="725"/>
      <c r="U54" s="729" t="s">
        <v>863</v>
      </c>
      <c r="V54" s="729" t="s">
        <v>863</v>
      </c>
      <c r="W54" s="729"/>
      <c r="X54" s="730"/>
      <c r="Y54" s="725"/>
      <c r="Z54" s="731"/>
      <c r="AA54" s="725"/>
      <c r="AB54" s="728"/>
      <c r="AC54" s="728"/>
    </row>
    <row r="55" spans="1:29" ht="15" customHeight="1">
      <c r="A55" s="225">
        <v>47</v>
      </c>
      <c r="B55" s="217"/>
      <c r="C55" s="219"/>
      <c r="D55" s="219" t="s">
        <v>2678</v>
      </c>
      <c r="E55" s="241"/>
      <c r="F55" s="241"/>
      <c r="G55" s="241"/>
      <c r="H55" s="725"/>
      <c r="I55" s="726"/>
      <c r="J55" s="726" t="s">
        <v>2679</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2680</v>
      </c>
      <c r="E56" s="241"/>
      <c r="F56" s="241"/>
      <c r="G56" s="241"/>
      <c r="H56" s="725"/>
      <c r="I56" s="726"/>
      <c r="J56" s="726" t="s">
        <v>2681</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2682</v>
      </c>
      <c r="D57" s="512"/>
      <c r="E57" s="512"/>
      <c r="F57" s="512"/>
      <c r="G57" s="512"/>
      <c r="H57" s="760"/>
      <c r="I57" s="761"/>
      <c r="J57" s="726" t="s">
        <v>2683</v>
      </c>
      <c r="K57" s="725"/>
      <c r="L57" s="725"/>
      <c r="M57" s="725"/>
      <c r="N57" s="725"/>
      <c r="O57" s="727"/>
      <c r="P57" s="725" t="s">
        <v>817</v>
      </c>
      <c r="Q57" s="728"/>
      <c r="R57" s="378" t="s">
        <v>2683</v>
      </c>
      <c r="S57" s="728"/>
      <c r="T57" s="725"/>
      <c r="U57" s="729"/>
      <c r="V57" s="729" t="s">
        <v>863</v>
      </c>
      <c r="W57" s="729"/>
      <c r="X57" s="730"/>
      <c r="Y57" s="725"/>
      <c r="Z57" s="731"/>
      <c r="AA57" s="725"/>
      <c r="AB57" s="728"/>
      <c r="AC57" s="728"/>
    </row>
    <row r="58" spans="1:29" ht="15" customHeight="1">
      <c r="A58" s="225">
        <v>50</v>
      </c>
      <c r="B58" s="217"/>
      <c r="C58" s="219"/>
      <c r="D58" s="219" t="s">
        <v>2684</v>
      </c>
      <c r="E58" s="241"/>
      <c r="F58" s="241"/>
      <c r="G58" s="241"/>
      <c r="H58" s="725"/>
      <c r="I58" s="726"/>
      <c r="J58" s="726" t="s">
        <v>2685</v>
      </c>
      <c r="K58" s="725"/>
      <c r="L58" s="725"/>
      <c r="M58" s="725"/>
      <c r="N58" s="725"/>
      <c r="O58" s="727"/>
      <c r="P58" s="725" t="s">
        <v>817</v>
      </c>
      <c r="Q58" s="728"/>
      <c r="R58" s="725" t="s">
        <v>1720</v>
      </c>
      <c r="S58" s="728"/>
      <c r="T58" s="725"/>
      <c r="U58" s="729"/>
      <c r="V58" s="729" t="s">
        <v>863</v>
      </c>
      <c r="W58" s="729"/>
      <c r="X58" s="730"/>
      <c r="Y58" s="725"/>
      <c r="Z58" s="731"/>
      <c r="AA58" s="725"/>
      <c r="AB58" s="728"/>
      <c r="AC58" s="728"/>
    </row>
    <row r="59" spans="1:29" ht="15" customHeight="1">
      <c r="A59" s="225">
        <v>51</v>
      </c>
      <c r="B59" s="217"/>
      <c r="C59" s="219"/>
      <c r="D59" s="219" t="s">
        <v>2686</v>
      </c>
      <c r="E59" s="241"/>
      <c r="F59" s="241"/>
      <c r="G59" s="241"/>
      <c r="H59" s="725" t="s">
        <v>2687</v>
      </c>
      <c r="I59" s="726"/>
      <c r="J59" s="726" t="s">
        <v>2688</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2689</v>
      </c>
      <c r="E60" s="241"/>
      <c r="F60" s="241"/>
      <c r="G60" s="241"/>
      <c r="H60" s="725" t="s">
        <v>2690</v>
      </c>
      <c r="I60" s="726"/>
      <c r="J60" s="726" t="s">
        <v>2691</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2692</v>
      </c>
      <c r="E61" s="241"/>
      <c r="F61" s="241"/>
      <c r="G61" s="241"/>
      <c r="H61" s="725"/>
      <c r="I61" s="726"/>
      <c r="J61" s="726" t="s">
        <v>2693</v>
      </c>
      <c r="K61" s="725"/>
      <c r="L61" s="725"/>
      <c r="M61" s="725"/>
      <c r="N61" s="725"/>
      <c r="O61" s="727"/>
      <c r="P61" s="725" t="s">
        <v>817</v>
      </c>
      <c r="Q61" s="728"/>
      <c r="R61" s="725" t="s">
        <v>1720</v>
      </c>
      <c r="S61" s="728"/>
      <c r="T61" s="725"/>
      <c r="U61" s="729"/>
      <c r="V61" s="729" t="s">
        <v>863</v>
      </c>
      <c r="W61" s="729"/>
      <c r="X61" s="730"/>
      <c r="Y61" s="725"/>
      <c r="Z61" s="731"/>
      <c r="AA61" s="725"/>
      <c r="AB61" s="728"/>
      <c r="AC61" s="728"/>
    </row>
    <row r="62" spans="1:29" ht="15" customHeight="1">
      <c r="A62" s="225">
        <v>54</v>
      </c>
      <c r="B62" s="217"/>
      <c r="C62" s="219"/>
      <c r="D62" s="515" t="s">
        <v>2694</v>
      </c>
      <c r="E62" s="241"/>
      <c r="F62" s="241"/>
      <c r="G62" s="241"/>
      <c r="H62" s="725"/>
      <c r="I62" s="726"/>
      <c r="J62" s="726" t="s">
        <v>2695</v>
      </c>
      <c r="K62" s="725"/>
      <c r="L62" s="725"/>
      <c r="M62" s="725"/>
      <c r="N62" s="725"/>
      <c r="O62" s="727"/>
      <c r="P62" s="725" t="s">
        <v>817</v>
      </c>
      <c r="Q62" s="728"/>
      <c r="R62" s="725" t="s">
        <v>1720</v>
      </c>
      <c r="S62" s="728"/>
      <c r="T62" s="725"/>
      <c r="U62" s="729"/>
      <c r="V62" s="729" t="s">
        <v>863</v>
      </c>
      <c r="W62" s="729"/>
      <c r="X62" s="730"/>
      <c r="Y62" s="725"/>
      <c r="Z62" s="731"/>
      <c r="AA62" s="725"/>
      <c r="AB62" s="728"/>
      <c r="AC62" s="728"/>
    </row>
    <row r="63" spans="1:29" ht="15" customHeight="1">
      <c r="A63" s="225">
        <v>55</v>
      </c>
      <c r="B63" s="217"/>
      <c r="C63" s="219"/>
      <c r="D63" s="515" t="s">
        <v>2696</v>
      </c>
      <c r="E63" s="241"/>
      <c r="F63" s="241"/>
      <c r="G63" s="241"/>
      <c r="H63" s="725"/>
      <c r="I63" s="726"/>
      <c r="J63" s="726" t="s">
        <v>2697</v>
      </c>
      <c r="K63" s="725"/>
      <c r="L63" s="725"/>
      <c r="M63" s="725"/>
      <c r="N63" s="725"/>
      <c r="O63" s="727"/>
      <c r="P63" s="725" t="s">
        <v>817</v>
      </c>
      <c r="Q63" s="728"/>
      <c r="R63" s="725" t="s">
        <v>1720</v>
      </c>
      <c r="S63" s="728"/>
      <c r="T63" s="725"/>
      <c r="U63" s="729"/>
      <c r="V63" s="729" t="s">
        <v>863</v>
      </c>
      <c r="W63" s="729"/>
      <c r="X63" s="730"/>
      <c r="Y63" s="725"/>
      <c r="Z63" s="731"/>
      <c r="AA63" s="725"/>
      <c r="AB63" s="728"/>
      <c r="AC63" s="728"/>
    </row>
    <row r="64" spans="1:29" ht="15" customHeight="1">
      <c r="A64" s="225">
        <v>56</v>
      </c>
      <c r="B64" s="217"/>
      <c r="C64" s="219"/>
      <c r="D64" s="515" t="s">
        <v>2698</v>
      </c>
      <c r="E64" s="241"/>
      <c r="F64" s="241"/>
      <c r="G64" s="241"/>
      <c r="H64" s="725"/>
      <c r="I64" s="726"/>
      <c r="J64" s="726" t="s">
        <v>2699</v>
      </c>
      <c r="K64" s="725"/>
      <c r="L64" s="725"/>
      <c r="M64" s="725"/>
      <c r="N64" s="725"/>
      <c r="O64" s="727"/>
      <c r="P64" s="725" t="s">
        <v>817</v>
      </c>
      <c r="Q64" s="728"/>
      <c r="R64" s="725" t="s">
        <v>1720</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2700</v>
      </c>
      <c r="E66" s="241"/>
      <c r="F66" s="241"/>
      <c r="G66" s="241"/>
      <c r="H66" s="725"/>
      <c r="I66" s="726"/>
      <c r="J66" s="726" t="s">
        <v>2701</v>
      </c>
      <c r="K66" s="725"/>
      <c r="L66" s="725"/>
      <c r="M66" s="725"/>
      <c r="N66" s="725"/>
      <c r="O66" s="727"/>
      <c r="P66" s="725" t="s">
        <v>817</v>
      </c>
      <c r="Q66" s="728"/>
      <c r="R66" s="725" t="s">
        <v>1720</v>
      </c>
      <c r="S66" s="728"/>
      <c r="T66" s="725"/>
      <c r="U66" s="729"/>
      <c r="V66" s="729" t="s">
        <v>863</v>
      </c>
      <c r="W66" s="729"/>
      <c r="X66" s="730"/>
      <c r="Y66" s="725"/>
      <c r="Z66" s="731"/>
      <c r="AA66" s="725"/>
      <c r="AB66" s="728"/>
      <c r="AC66" s="728"/>
    </row>
    <row r="67" spans="1:29" ht="15" customHeight="1">
      <c r="A67" s="225">
        <v>59</v>
      </c>
      <c r="B67" s="217"/>
      <c r="C67" s="219"/>
      <c r="D67" s="515" t="s">
        <v>2702</v>
      </c>
      <c r="E67" s="241"/>
      <c r="F67" s="241"/>
      <c r="G67" s="241"/>
      <c r="H67" s="725"/>
      <c r="I67" s="726"/>
      <c r="J67" s="726" t="s">
        <v>2703</v>
      </c>
      <c r="K67" s="725"/>
      <c r="L67" s="725"/>
      <c r="M67" s="725"/>
      <c r="N67" s="725"/>
      <c r="O67" s="727"/>
      <c r="P67" s="725" t="s">
        <v>817</v>
      </c>
      <c r="Q67" s="728"/>
      <c r="R67" s="725" t="s">
        <v>1720</v>
      </c>
      <c r="S67" s="728"/>
      <c r="T67" s="725"/>
      <c r="U67" s="729"/>
      <c r="V67" s="729" t="s">
        <v>863</v>
      </c>
      <c r="W67" s="729"/>
      <c r="X67" s="730"/>
      <c r="Y67" s="725"/>
      <c r="Z67" s="731"/>
      <c r="AA67" s="725"/>
      <c r="AB67" s="728"/>
      <c r="AC67" s="728"/>
    </row>
    <row r="68" spans="1:29" ht="15" customHeight="1">
      <c r="A68" s="225">
        <v>60</v>
      </c>
      <c r="B68" s="217"/>
      <c r="C68" s="219"/>
      <c r="D68" s="515" t="s">
        <v>2704</v>
      </c>
      <c r="E68" s="241"/>
      <c r="F68" s="241"/>
      <c r="G68" s="241"/>
      <c r="H68" s="725"/>
      <c r="I68" s="726"/>
      <c r="J68" s="726" t="s">
        <v>2705</v>
      </c>
      <c r="K68" s="725"/>
      <c r="L68" s="725"/>
      <c r="M68" s="725"/>
      <c r="N68" s="725"/>
      <c r="O68" s="727"/>
      <c r="P68" s="725" t="s">
        <v>817</v>
      </c>
      <c r="Q68" s="728"/>
      <c r="R68" s="725" t="s">
        <v>1720</v>
      </c>
      <c r="S68" s="728"/>
      <c r="T68" s="725"/>
      <c r="U68" s="729"/>
      <c r="V68" s="729" t="s">
        <v>863</v>
      </c>
      <c r="W68" s="729"/>
      <c r="X68" s="730"/>
      <c r="Y68" s="725"/>
      <c r="Z68" s="731"/>
      <c r="AA68" s="725"/>
      <c r="AB68" s="728"/>
      <c r="AC68" s="728"/>
    </row>
    <row r="69" spans="1:29" ht="15" customHeight="1">
      <c r="A69" s="225">
        <v>61</v>
      </c>
      <c r="B69" s="216" t="s">
        <v>2706</v>
      </c>
      <c r="C69" s="513"/>
      <c r="D69" s="512"/>
      <c r="E69" s="512"/>
      <c r="F69" s="512"/>
      <c r="G69" s="512"/>
      <c r="H69" s="760"/>
      <c r="I69" s="761"/>
      <c r="J69" s="726" t="s">
        <v>2124</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2707</v>
      </c>
      <c r="D70" s="241"/>
      <c r="E70" s="241"/>
      <c r="F70" s="241"/>
      <c r="G70" s="241"/>
      <c r="H70" s="725" t="s">
        <v>2708</v>
      </c>
      <c r="I70" s="726"/>
      <c r="J70" s="726" t="s">
        <v>2709</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2710</v>
      </c>
      <c r="D71" s="241"/>
      <c r="E71" s="241"/>
      <c r="F71" s="241"/>
      <c r="G71" s="241"/>
      <c r="H71" s="725" t="s">
        <v>2711</v>
      </c>
      <c r="I71" s="726"/>
      <c r="J71" s="726" t="s">
        <v>2670</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2712</v>
      </c>
      <c r="D72" s="241"/>
      <c r="E72" s="241"/>
      <c r="F72" s="241"/>
      <c r="G72" s="241"/>
      <c r="H72" s="725"/>
      <c r="I72" s="726"/>
      <c r="J72" s="726" t="s">
        <v>2713</v>
      </c>
      <c r="K72" s="725"/>
      <c r="L72" s="725"/>
      <c r="M72" s="725"/>
      <c r="N72" s="725"/>
      <c r="O72" s="727"/>
      <c r="P72" s="725" t="s">
        <v>817</v>
      </c>
      <c r="Q72" s="728"/>
      <c r="R72" s="725" t="s">
        <v>1720</v>
      </c>
      <c r="S72" s="728"/>
      <c r="T72" s="725"/>
      <c r="U72" s="729"/>
      <c r="V72" s="729" t="s">
        <v>863</v>
      </c>
      <c r="W72" s="729"/>
      <c r="X72" s="730"/>
      <c r="Y72" s="725"/>
      <c r="Z72" s="731"/>
      <c r="AA72" s="725"/>
      <c r="AB72" s="728"/>
      <c r="AC72" s="728"/>
    </row>
    <row r="73" spans="1:29" ht="15" customHeight="1">
      <c r="A73" s="225">
        <v>65</v>
      </c>
      <c r="B73" s="217"/>
      <c r="C73" s="219" t="s">
        <v>2714</v>
      </c>
      <c r="D73" s="241"/>
      <c r="E73" s="241"/>
      <c r="F73" s="241"/>
      <c r="G73" s="241"/>
      <c r="H73" s="725"/>
      <c r="I73" s="726"/>
      <c r="J73" s="726"/>
      <c r="K73" s="725"/>
      <c r="L73" s="725"/>
      <c r="M73" s="725"/>
      <c r="N73" s="725"/>
      <c r="O73" s="727"/>
      <c r="P73" s="725" t="s">
        <v>817</v>
      </c>
      <c r="Q73" s="728"/>
      <c r="R73" s="725" t="s">
        <v>1720</v>
      </c>
      <c r="S73" s="728"/>
      <c r="T73" s="725"/>
      <c r="U73" s="729"/>
      <c r="V73" s="729" t="s">
        <v>863</v>
      </c>
      <c r="W73" s="729"/>
      <c r="X73" s="730"/>
      <c r="Y73" s="725"/>
      <c r="Z73" s="731"/>
      <c r="AA73" s="725"/>
      <c r="AB73" s="728"/>
      <c r="AC73" s="728"/>
    </row>
    <row r="74" spans="1:29" ht="15" customHeight="1">
      <c r="A74" s="225">
        <v>66</v>
      </c>
      <c r="B74" s="217"/>
      <c r="C74" s="219" t="s">
        <v>2715</v>
      </c>
      <c r="D74" s="241"/>
      <c r="E74" s="241"/>
      <c r="F74" s="241"/>
      <c r="G74" s="241"/>
      <c r="H74" s="725"/>
      <c r="I74" s="726"/>
      <c r="J74" s="726" t="s">
        <v>2716</v>
      </c>
      <c r="K74" s="725"/>
      <c r="L74" s="725"/>
      <c r="M74" s="725"/>
      <c r="N74" s="725"/>
      <c r="O74" s="727"/>
      <c r="P74" s="725" t="s">
        <v>817</v>
      </c>
      <c r="Q74" s="728"/>
      <c r="R74" s="725" t="s">
        <v>1720</v>
      </c>
      <c r="S74" s="728"/>
      <c r="T74" s="725"/>
      <c r="U74" s="729"/>
      <c r="V74" s="729" t="s">
        <v>863</v>
      </c>
      <c r="W74" s="729"/>
      <c r="X74" s="730"/>
      <c r="Y74" s="725"/>
      <c r="Z74" s="731"/>
      <c r="AA74" s="725"/>
      <c r="AB74" s="728"/>
      <c r="AC74" s="728"/>
    </row>
    <row r="75" spans="1:29" ht="15" customHeight="1">
      <c r="A75" s="225">
        <v>67</v>
      </c>
      <c r="B75" s="217"/>
      <c r="C75" s="219" t="s">
        <v>2717</v>
      </c>
      <c r="D75" s="241"/>
      <c r="E75" s="241"/>
      <c r="F75" s="241"/>
      <c r="G75" s="241"/>
      <c r="H75" s="725"/>
      <c r="I75" s="726"/>
      <c r="J75" s="726" t="s">
        <v>2718</v>
      </c>
      <c r="K75" s="725"/>
      <c r="L75" s="725"/>
      <c r="M75" s="725"/>
      <c r="N75" s="725"/>
      <c r="O75" s="727"/>
      <c r="P75" s="725" t="s">
        <v>817</v>
      </c>
      <c r="Q75" s="728"/>
      <c r="R75" s="725" t="s">
        <v>1720</v>
      </c>
      <c r="S75" s="728"/>
      <c r="T75" s="725"/>
      <c r="U75" s="729"/>
      <c r="V75" s="729" t="s">
        <v>863</v>
      </c>
      <c r="W75" s="729"/>
      <c r="X75" s="730"/>
      <c r="Y75" s="725"/>
      <c r="Z75" s="731"/>
      <c r="AA75" s="725"/>
      <c r="AB75" s="728"/>
      <c r="AC75" s="728"/>
    </row>
    <row r="76" spans="1:29" ht="15" customHeight="1">
      <c r="A76" s="225">
        <v>68</v>
      </c>
      <c r="B76" s="217"/>
      <c r="C76" s="511" t="s">
        <v>2719</v>
      </c>
      <c r="D76" s="241"/>
      <c r="E76" s="241"/>
      <c r="F76" s="241"/>
      <c r="G76" s="241"/>
      <c r="H76" s="725" t="s">
        <v>2720</v>
      </c>
      <c r="I76" s="726"/>
      <c r="J76" s="726"/>
      <c r="K76" s="725"/>
      <c r="L76" s="725"/>
      <c r="M76" s="725"/>
      <c r="N76" s="725"/>
      <c r="O76" s="727"/>
      <c r="P76" s="725" t="s">
        <v>817</v>
      </c>
      <c r="Q76" s="728"/>
      <c r="R76" s="725" t="s">
        <v>1720</v>
      </c>
      <c r="S76" s="728"/>
      <c r="T76" s="725"/>
      <c r="U76" s="729"/>
      <c r="V76" s="729" t="s">
        <v>863</v>
      </c>
      <c r="W76" s="729"/>
      <c r="X76" s="730"/>
      <c r="Y76" s="725"/>
      <c r="Z76" s="731"/>
      <c r="AA76" s="725"/>
      <c r="AB76" s="728"/>
      <c r="AC76" s="728"/>
    </row>
    <row r="77" spans="1:29" ht="15" customHeight="1">
      <c r="A77" s="225">
        <v>69</v>
      </c>
      <c r="B77" s="217"/>
      <c r="C77" s="511" t="s">
        <v>2721</v>
      </c>
      <c r="D77" s="241"/>
      <c r="E77" s="241"/>
      <c r="F77" s="241"/>
      <c r="G77" s="241"/>
      <c r="H77" s="725" t="s">
        <v>2722</v>
      </c>
      <c r="I77" s="726"/>
      <c r="J77" s="726"/>
      <c r="K77" s="725"/>
      <c r="L77" s="725"/>
      <c r="M77" s="725"/>
      <c r="N77" s="725"/>
      <c r="O77" s="727"/>
      <c r="P77" s="725" t="s">
        <v>817</v>
      </c>
      <c r="Q77" s="728"/>
      <c r="R77" s="725" t="s">
        <v>1720</v>
      </c>
      <c r="S77" s="728"/>
      <c r="T77" s="725"/>
      <c r="U77" s="729"/>
      <c r="V77" s="729" t="s">
        <v>863</v>
      </c>
      <c r="W77" s="729"/>
      <c r="X77" s="730"/>
      <c r="Y77" s="725"/>
      <c r="Z77" s="731"/>
      <c r="AA77" s="725"/>
      <c r="AB77" s="728"/>
      <c r="AC77" s="728"/>
    </row>
    <row r="78" spans="1:29" ht="15" customHeight="1">
      <c r="A78" s="225">
        <v>70</v>
      </c>
      <c r="B78" s="217"/>
      <c r="C78" s="511" t="s">
        <v>2723</v>
      </c>
      <c r="D78" s="241"/>
      <c r="E78" s="241"/>
      <c r="F78" s="241"/>
      <c r="G78" s="241"/>
      <c r="H78" s="263" t="s">
        <v>2724</v>
      </c>
      <c r="I78" s="726"/>
      <c r="J78" s="726"/>
      <c r="K78" s="725"/>
      <c r="L78" s="725"/>
      <c r="M78" s="725"/>
      <c r="N78" s="725"/>
      <c r="O78" s="727"/>
      <c r="P78" s="725" t="s">
        <v>817</v>
      </c>
      <c r="Q78" s="728"/>
      <c r="R78" s="725" t="s">
        <v>1720</v>
      </c>
      <c r="S78" s="728"/>
      <c r="T78" s="725"/>
      <c r="U78" s="729"/>
      <c r="V78" s="729" t="s">
        <v>863</v>
      </c>
      <c r="W78" s="729"/>
      <c r="X78" s="730"/>
      <c r="Y78" s="725"/>
      <c r="Z78" s="731"/>
      <c r="AA78" s="725"/>
      <c r="AB78" s="728"/>
      <c r="AC78" s="728"/>
    </row>
    <row r="79" spans="1:29" ht="15" customHeight="1">
      <c r="A79" s="225">
        <v>71</v>
      </c>
      <c r="B79" s="217"/>
      <c r="C79" s="511" t="s">
        <v>2725</v>
      </c>
      <c r="D79" s="241"/>
      <c r="E79" s="241"/>
      <c r="F79" s="241"/>
      <c r="G79" s="241"/>
      <c r="H79" s="725" t="s">
        <v>2726</v>
      </c>
      <c r="I79" s="726"/>
      <c r="J79" s="726"/>
      <c r="K79" s="725"/>
      <c r="L79" s="725"/>
      <c r="M79" s="725"/>
      <c r="N79" s="725"/>
      <c r="O79" s="727"/>
      <c r="P79" s="725" t="s">
        <v>817</v>
      </c>
      <c r="Q79" s="728"/>
      <c r="R79" s="725" t="s">
        <v>1720</v>
      </c>
      <c r="S79" s="728"/>
      <c r="T79" s="725"/>
      <c r="U79" s="729"/>
      <c r="V79" s="729" t="s">
        <v>863</v>
      </c>
      <c r="W79" s="729"/>
      <c r="X79" s="730"/>
      <c r="Y79" s="725"/>
      <c r="Z79" s="731"/>
      <c r="AA79" s="725"/>
      <c r="AB79" s="728"/>
      <c r="AC79" s="728"/>
    </row>
    <row r="80" spans="1:29" ht="15" customHeight="1">
      <c r="A80" s="225">
        <v>72</v>
      </c>
      <c r="B80" s="217"/>
      <c r="C80" s="511" t="s">
        <v>2727</v>
      </c>
      <c r="D80" s="241"/>
      <c r="E80" s="241"/>
      <c r="F80" s="241"/>
      <c r="G80" s="241"/>
      <c r="H80" s="263" t="s">
        <v>2728</v>
      </c>
      <c r="I80" s="726"/>
      <c r="J80" s="726"/>
      <c r="K80" s="725"/>
      <c r="L80" s="725"/>
      <c r="M80" s="725"/>
      <c r="N80" s="725"/>
      <c r="O80" s="727"/>
      <c r="P80" s="725" t="s">
        <v>817</v>
      </c>
      <c r="Q80" s="728"/>
      <c r="R80" s="725" t="s">
        <v>1720</v>
      </c>
      <c r="S80" s="728"/>
      <c r="T80" s="725"/>
      <c r="U80" s="729"/>
      <c r="V80" s="729" t="s">
        <v>863</v>
      </c>
      <c r="W80" s="729"/>
      <c r="X80" s="730"/>
      <c r="Y80" s="725"/>
      <c r="Z80" s="731"/>
      <c r="AA80" s="725"/>
      <c r="AB80" s="728"/>
      <c r="AC80" s="728"/>
    </row>
    <row r="81" spans="1:29" ht="15" customHeight="1">
      <c r="A81" s="225">
        <v>73</v>
      </c>
      <c r="B81" s="217"/>
      <c r="C81" s="511" t="s">
        <v>2729</v>
      </c>
      <c r="D81" s="241"/>
      <c r="E81" s="241"/>
      <c r="F81" s="241"/>
      <c r="G81" s="241"/>
      <c r="H81" s="725" t="s">
        <v>2730</v>
      </c>
      <c r="I81" s="726"/>
      <c r="J81" s="726"/>
      <c r="K81" s="725"/>
      <c r="L81" s="725"/>
      <c r="M81" s="725"/>
      <c r="N81" s="725"/>
      <c r="O81" s="727"/>
      <c r="P81" s="725" t="s">
        <v>817</v>
      </c>
      <c r="Q81" s="728"/>
      <c r="R81" s="725" t="s">
        <v>1720</v>
      </c>
      <c r="S81" s="728"/>
      <c r="T81" s="725"/>
      <c r="U81" s="729"/>
      <c r="V81" s="729" t="s">
        <v>863</v>
      </c>
      <c r="W81" s="729"/>
      <c r="X81" s="730"/>
      <c r="Y81" s="725"/>
      <c r="Z81" s="731"/>
      <c r="AA81" s="725"/>
      <c r="AB81" s="728"/>
      <c r="AC81" s="728"/>
    </row>
    <row r="82" spans="1:29" ht="15" customHeight="1">
      <c r="A82" s="225">
        <v>74</v>
      </c>
      <c r="B82" s="217"/>
      <c r="C82" s="511" t="s">
        <v>2731</v>
      </c>
      <c r="D82" s="241"/>
      <c r="E82" s="241"/>
      <c r="F82" s="241"/>
      <c r="G82" s="241"/>
      <c r="H82" s="725" t="s">
        <v>2732</v>
      </c>
      <c r="I82" s="726"/>
      <c r="J82" s="726"/>
      <c r="K82" s="725"/>
      <c r="L82" s="725"/>
      <c r="M82" s="725"/>
      <c r="N82" s="725"/>
      <c r="O82" s="727"/>
      <c r="P82" s="725" t="s">
        <v>817</v>
      </c>
      <c r="Q82" s="728"/>
      <c r="R82" s="725" t="s">
        <v>1720</v>
      </c>
      <c r="S82" s="728"/>
      <c r="T82" s="725"/>
      <c r="U82" s="729"/>
      <c r="V82" s="729" t="s">
        <v>863</v>
      </c>
      <c r="W82" s="729"/>
      <c r="X82" s="730"/>
      <c r="Y82" s="725"/>
      <c r="Z82" s="731"/>
      <c r="AA82" s="725"/>
      <c r="AB82" s="728"/>
      <c r="AC82" s="728"/>
    </row>
    <row r="83" spans="1:29" ht="15" customHeight="1">
      <c r="A83" s="225">
        <v>75</v>
      </c>
      <c r="B83" s="216" t="s">
        <v>2733</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2734</v>
      </c>
      <c r="D84" s="513"/>
      <c r="E84" s="512"/>
      <c r="F84" s="512"/>
      <c r="G84" s="512"/>
      <c r="H84" s="760"/>
      <c r="I84" s="761"/>
      <c r="J84" s="726" t="s">
        <v>2735</v>
      </c>
      <c r="K84" s="725"/>
      <c r="L84" s="725"/>
      <c r="M84" s="725"/>
      <c r="N84" s="725"/>
      <c r="O84" s="727"/>
      <c r="P84" s="725" t="s">
        <v>817</v>
      </c>
      <c r="Q84" s="728" t="s">
        <v>863</v>
      </c>
      <c r="R84" s="726" t="s">
        <v>2736</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2737</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2738</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2739</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2740</v>
      </c>
      <c r="F88" s="241"/>
      <c r="G88" s="241"/>
      <c r="H88" s="725"/>
      <c r="I88" s="726"/>
      <c r="J88" s="726" t="s">
        <v>2618</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1835</v>
      </c>
      <c r="F89" s="241"/>
      <c r="G89" s="241"/>
      <c r="H89" s="725"/>
      <c r="I89" s="726"/>
      <c r="J89" s="726" t="s">
        <v>1838</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1841</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2741</v>
      </c>
      <c r="D91" s="217"/>
      <c r="E91" s="241"/>
      <c r="F91" s="241"/>
      <c r="G91" s="241"/>
      <c r="H91" s="725"/>
      <c r="I91" s="726"/>
      <c r="J91" s="726" t="s">
        <v>2742</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2743</v>
      </c>
      <c r="D92" s="217"/>
      <c r="E92" s="241"/>
      <c r="F92" s="241"/>
      <c r="G92" s="241"/>
      <c r="H92" s="725"/>
      <c r="I92" s="726"/>
      <c r="J92" s="726" t="s">
        <v>2744</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5" priority="272">
      <formula>$AA94=1</formula>
    </cfRule>
    <cfRule type="expression" dxfId="404" priority="271">
      <formula>$AC94=1</formula>
    </cfRule>
    <cfRule type="expression" dxfId="403" priority="270">
      <formula>AND($AC94=1,$AA94=1)</formula>
    </cfRule>
    <cfRule type="expression" dxfId="402"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1" priority="268">
      <formula>$P94="X"</formula>
    </cfRule>
  </conditionalFormatting>
  <conditionalFormatting sqref="P9:P92">
    <cfRule type="cellIs" dxfId="400" priority="3" operator="equal">
      <formula>"0..1"</formula>
    </cfRule>
    <cfRule type="cellIs" dxfId="399" priority="2" operator="equal">
      <formula>"0..n"</formula>
    </cfRule>
    <cfRule type="cellIs" dxfId="39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79" t="s">
        <v>816</v>
      </c>
      <c r="Q1" s="779"/>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0" t="s">
        <v>828</v>
      </c>
      <c r="N7" s="780"/>
      <c r="O7" s="780"/>
      <c r="P7" s="780"/>
      <c r="W7" s="781" t="s">
        <v>829</v>
      </c>
      <c r="X7" s="781"/>
      <c r="AD7" s="780" t="s">
        <v>830</v>
      </c>
      <c r="AE7" s="780"/>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1823</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1846</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2615</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1835</v>
      </c>
      <c r="E15" s="241"/>
      <c r="F15" s="241"/>
      <c r="G15" s="241"/>
      <c r="H15" s="241"/>
      <c r="I15" s="241"/>
      <c r="J15" s="739"/>
      <c r="K15" s="726" t="s">
        <v>2750</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2.95"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6" priority="262">
      <formula>$AC66=1</formula>
    </cfRule>
    <cfRule type="expression" dxfId="335" priority="261">
      <formula>$AE66=1</formula>
    </cfRule>
    <cfRule type="expression" dxfId="334" priority="260">
      <formula>AND($AE66=1,$AC66=1)</formula>
    </cfRule>
    <cfRule type="expression" dxfId="333" priority="259">
      <formula>OR($AE66="X",$AC66="X")</formula>
    </cfRule>
  </conditionalFormatting>
  <conditionalFormatting sqref="C9:I9 K9:K64">
    <cfRule type="expression" dxfId="332" priority="1">
      <formula>$S9="X"</formula>
    </cfRule>
  </conditionalFormatting>
  <conditionalFormatting sqref="C18:J18">
    <cfRule type="expression" dxfId="331" priority="2">
      <formula>$S18="X"</formula>
    </cfRule>
  </conditionalFormatting>
  <conditionalFormatting sqref="J66:J67 J87:J927">
    <cfRule type="expression" dxfId="330" priority="258">
      <formula>$R66="X"</formula>
    </cfRule>
  </conditionalFormatting>
  <conditionalFormatting sqref="R9:R64">
    <cfRule type="cellIs" dxfId="329" priority="170" operator="equal">
      <formula>"0..1"</formula>
    </cfRule>
    <cfRule type="cellIs" dxfId="328" priority="169" operator="equal">
      <formula>"0..n"</formula>
    </cfRule>
    <cfRule type="cellIs" dxfId="327"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1" priority="8">
      <formula>OR($AC10="X",$AB10="X")</formula>
    </cfRule>
  </conditionalFormatting>
  <conditionalFormatting sqref="A20:F21 A41:F881">
    <cfRule type="expression" dxfId="260" priority="21">
      <formula>AND($AC20=1,$AA20=1)</formula>
    </cfRule>
    <cfRule type="expression" dxfId="259" priority="23">
      <formula>$AA20=1</formula>
    </cfRule>
    <cfRule type="expression" dxfId="258" priority="22">
      <formula>$AC20=1</formula>
    </cfRule>
    <cfRule type="expression" dxfId="257" priority="20">
      <formula>OR($AC20="X",$AA20="X")</formula>
    </cfRule>
  </conditionalFormatting>
  <conditionalFormatting sqref="A9:G9 A10:A18">
    <cfRule type="expression" dxfId="256" priority="27">
      <formula>$AB9=1</formula>
    </cfRule>
    <cfRule type="expression" dxfId="255" priority="26">
      <formula>$AC9=1</formula>
    </cfRule>
    <cfRule type="expression" dxfId="254" priority="25">
      <formula>AND($AC9=1,$AB9=1)</formula>
    </cfRule>
  </conditionalFormatting>
  <conditionalFormatting sqref="A9:G9">
    <cfRule type="expression" dxfId="253" priority="24">
      <formula>OR($AC9="X",$AB9="X")</formula>
    </cfRule>
  </conditionalFormatting>
  <conditionalFormatting sqref="A9:G18">
    <cfRule type="expression" dxfId="252" priority="28">
      <formula>AND(NOT(ISBLANK($V9)),ISBLANK($AB9),ISBLANK($AC9))</formula>
    </cfRule>
  </conditionalFormatting>
  <conditionalFormatting sqref="B10:G18">
    <cfRule type="expression" dxfId="251" priority="13">
      <formula>AND($AC10=1,$AB10=1)</formula>
    </cfRule>
    <cfRule type="expression" dxfId="250" priority="12">
      <formula>OR($AC10="X",$AB10="X")</formula>
    </cfRule>
    <cfRule type="expression" dxfId="249" priority="14">
      <formula>$AC10=1</formula>
    </cfRule>
    <cfRule type="expression" dxfId="248" priority="15">
      <formula>$AB10=1</formula>
    </cfRule>
  </conditionalFormatting>
  <conditionalFormatting sqref="C9:C18">
    <cfRule type="expression" dxfId="247" priority="5724">
      <formula>AND($Q9="X",$B9&lt;&gt;"")</formula>
    </cfRule>
  </conditionalFormatting>
  <conditionalFormatting sqref="D9:D18">
    <cfRule type="expression" dxfId="246" priority="5725">
      <formula>AND($Q9="X",OR($B9&lt;&gt;"",$C9&lt;&gt;""))</formula>
    </cfRule>
  </conditionalFormatting>
  <conditionalFormatting sqref="E9:E18">
    <cfRule type="expression" dxfId="24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4" priority="5727">
      <formula>AND($Q9="X",OR($B9&lt;&gt;"",$C9&lt;&gt;"",$D9&lt;&gt;"",$E9&lt;&gt;""))</formula>
    </cfRule>
  </conditionalFormatting>
  <conditionalFormatting sqref="G9:G18">
    <cfRule type="expression" dxfId="243" priority="5728">
      <formula>AND($Q9="X",OR($B9&lt;&gt;"",$C9&lt;&gt;"",$D9&lt;&gt;"",$E9&lt;&gt;"",$F9&lt;&gt;""))</formula>
    </cfRule>
  </conditionalFormatting>
  <conditionalFormatting sqref="H20:H21 H41:H881">
    <cfRule type="expression" dxfId="242" priority="19">
      <formula>$P20="X"</formula>
    </cfRule>
  </conditionalFormatting>
  <conditionalFormatting sqref="I11:I18">
    <cfRule type="expression" dxfId="241" priority="10">
      <formula>$Q11="X"</formula>
    </cfRule>
  </conditionalFormatting>
  <conditionalFormatting sqref="P9:P18">
    <cfRule type="cellIs" dxfId="240" priority="7" operator="equal">
      <formula>"0..1"</formula>
    </cfRule>
    <cfRule type="cellIs" dxfId="239" priority="6" operator="equal">
      <formula>"0..n"</formula>
    </cfRule>
    <cfRule type="cellIs" dxfId="238"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79" t="s">
        <v>816</v>
      </c>
      <c r="O1" s="779"/>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699" t="s">
        <v>829</v>
      </c>
      <c r="V7" s="699"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1" t="s">
        <v>829</v>
      </c>
      <c r="V7" s="701"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1" t="s">
        <v>829</v>
      </c>
      <c r="V7" s="701"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2824</v>
      </c>
      <c r="B1" s="272"/>
      <c r="C1" s="129" t="s">
        <v>813</v>
      </c>
      <c r="D1" s="128"/>
      <c r="E1" s="787" t="s">
        <v>814</v>
      </c>
      <c r="F1" s="787"/>
      <c r="G1" s="128"/>
      <c r="H1" s="783" t="s">
        <v>1866</v>
      </c>
      <c r="I1" s="783"/>
      <c r="J1" s="96"/>
      <c r="K1" s="96"/>
      <c r="L1" s="96"/>
      <c r="M1" s="96"/>
      <c r="N1" s="788" t="s">
        <v>816</v>
      </c>
      <c r="O1" s="78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4" t="s">
        <v>819</v>
      </c>
      <c r="F2" s="794"/>
      <c r="G2" s="128"/>
      <c r="H2" s="783"/>
      <c r="I2" s="78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3" t="s">
        <v>822</v>
      </c>
      <c r="F3" s="79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1" t="s">
        <v>825</v>
      </c>
      <c r="F4" s="792"/>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89" t="s">
        <v>911</v>
      </c>
      <c r="F5" s="790"/>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2846</v>
      </c>
      <c r="B1" s="128"/>
      <c r="C1" s="129" t="s">
        <v>813</v>
      </c>
      <c r="D1" s="128"/>
      <c r="E1" s="293" t="s">
        <v>814</v>
      </c>
      <c r="F1" s="128"/>
      <c r="G1" s="128"/>
      <c r="H1" s="783" t="s">
        <v>1866</v>
      </c>
      <c r="I1" s="783"/>
      <c r="J1" s="96"/>
      <c r="K1" s="96"/>
      <c r="L1" s="96"/>
      <c r="M1" s="96"/>
      <c r="N1" s="788" t="s">
        <v>816</v>
      </c>
      <c r="O1" s="78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3"/>
      <c r="I2" s="78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4" t="s">
        <v>828</v>
      </c>
      <c r="L7" s="784"/>
      <c r="M7" s="784"/>
      <c r="N7" s="784"/>
      <c r="O7" s="96"/>
      <c r="P7" s="96"/>
      <c r="Q7" s="96"/>
      <c r="R7" s="96"/>
      <c r="S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2850</v>
      </c>
      <c r="B1" s="272"/>
      <c r="C1" s="129" t="s">
        <v>813</v>
      </c>
      <c r="D1" s="128"/>
      <c r="E1" s="293" t="s">
        <v>814</v>
      </c>
      <c r="F1" s="128"/>
      <c r="G1" s="128"/>
      <c r="H1" s="783" t="s">
        <v>1866</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5.95">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2860</v>
      </c>
      <c r="B1" s="272"/>
      <c r="C1" s="129" t="s">
        <v>813</v>
      </c>
      <c r="D1" s="128"/>
      <c r="E1" s="293" t="s">
        <v>814</v>
      </c>
      <c r="F1" s="128"/>
      <c r="G1" s="128"/>
      <c r="H1" s="783" t="s">
        <v>1866</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8" activePane="bottomRight" state="frozen"/>
      <selection pane="bottomRight" activeCell="C4" sqref="C4"/>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7"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18"/>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18" t="s">
        <v>863</v>
      </c>
    </row>
    <row r="11" spans="1:1008" ht="15.95">
      <c r="A11" s="423">
        <f t="shared" si="0"/>
        <v>3</v>
      </c>
      <c r="B11" s="321" t="s">
        <v>2870</v>
      </c>
      <c r="C11" s="338"/>
      <c r="D11" s="321"/>
      <c r="E11" s="414"/>
      <c r="F11" s="414"/>
      <c r="G11" s="414"/>
      <c r="H11" s="316" t="s">
        <v>2871</v>
      </c>
      <c r="I11" s="416"/>
      <c r="J11" s="316" t="s">
        <v>2872</v>
      </c>
      <c r="K11" s="332" t="s">
        <v>817</v>
      </c>
      <c r="L11" s="715"/>
      <c r="M11" s="715" t="s">
        <v>862</v>
      </c>
      <c r="N11" s="716"/>
      <c r="O11" s="764" t="s">
        <v>2873</v>
      </c>
      <c r="P11" s="716" t="s">
        <v>863</v>
      </c>
      <c r="Q11" s="718" t="s">
        <v>863</v>
      </c>
    </row>
    <row r="12" spans="1:1008" ht="15.95">
      <c r="A12" s="423">
        <f>ROW()-8</f>
        <v>4</v>
      </c>
      <c r="B12" s="321" t="s">
        <v>2874</v>
      </c>
      <c r="C12" s="338"/>
      <c r="D12" s="321"/>
      <c r="E12" s="414"/>
      <c r="F12" s="414"/>
      <c r="G12" s="414"/>
      <c r="H12" s="316" t="s">
        <v>2875</v>
      </c>
      <c r="I12" s="416"/>
      <c r="J12" s="316" t="s">
        <v>2876</v>
      </c>
      <c r="K12" s="714" t="s">
        <v>817</v>
      </c>
      <c r="L12" s="717"/>
      <c r="M12" s="717" t="s">
        <v>1381</v>
      </c>
      <c r="N12" s="718"/>
      <c r="O12" s="764"/>
      <c r="P12" s="718" t="s">
        <v>863</v>
      </c>
      <c r="Q12" s="718" t="s">
        <v>863</v>
      </c>
    </row>
    <row r="13" spans="1:1008" ht="15.95">
      <c r="A13" s="423">
        <f t="shared" si="0"/>
        <v>5</v>
      </c>
      <c r="B13" s="321" t="s">
        <v>2877</v>
      </c>
      <c r="C13" s="338"/>
      <c r="D13" s="321"/>
      <c r="E13" s="414"/>
      <c r="F13" s="414"/>
      <c r="G13" s="414"/>
      <c r="H13" s="316" t="s">
        <v>2878</v>
      </c>
      <c r="I13" s="416"/>
      <c r="J13" s="316" t="s">
        <v>2879</v>
      </c>
      <c r="K13" s="714" t="s">
        <v>817</v>
      </c>
      <c r="L13" s="717"/>
      <c r="M13" s="717" t="s">
        <v>1093</v>
      </c>
      <c r="N13" s="718"/>
      <c r="O13" s="764"/>
      <c r="P13" s="718" t="s">
        <v>863</v>
      </c>
      <c r="Q13" s="718" t="s">
        <v>863</v>
      </c>
    </row>
    <row r="14" spans="1:1008" ht="15.95">
      <c r="A14" s="423">
        <f>ROW()-8</f>
        <v>6</v>
      </c>
      <c r="B14" s="321" t="s">
        <v>2880</v>
      </c>
      <c r="C14" s="338"/>
      <c r="D14" s="321"/>
      <c r="E14" s="414"/>
      <c r="F14" s="414"/>
      <c r="G14" s="414"/>
      <c r="H14" s="316" t="s">
        <v>2881</v>
      </c>
      <c r="I14" s="416"/>
      <c r="J14" s="316" t="s">
        <v>2882</v>
      </c>
      <c r="K14" s="714" t="s">
        <v>817</v>
      </c>
      <c r="L14" s="717"/>
      <c r="M14" s="717" t="s">
        <v>1720</v>
      </c>
      <c r="N14" s="718"/>
      <c r="O14" s="764"/>
      <c r="P14" s="718" t="s">
        <v>863</v>
      </c>
      <c r="Q14" s="718" t="s">
        <v>863</v>
      </c>
    </row>
    <row r="15" spans="1:1008" ht="15.95">
      <c r="A15" s="423">
        <f t="shared" si="0"/>
        <v>7</v>
      </c>
      <c r="B15" s="321" t="s">
        <v>2883</v>
      </c>
      <c r="C15" s="338"/>
      <c r="D15" s="321"/>
      <c r="E15" s="414"/>
      <c r="F15" s="414"/>
      <c r="G15" s="414"/>
      <c r="H15" s="316" t="s">
        <v>2884</v>
      </c>
      <c r="I15" s="416"/>
      <c r="J15" s="316" t="s">
        <v>2885</v>
      </c>
      <c r="K15" s="714" t="s">
        <v>817</v>
      </c>
      <c r="L15" s="717" t="s">
        <v>863</v>
      </c>
      <c r="M15" s="717" t="s">
        <v>2886</v>
      </c>
      <c r="N15" s="718"/>
      <c r="O15" s="764"/>
      <c r="P15" s="718" t="s">
        <v>863</v>
      </c>
      <c r="Q15" s="718" t="s">
        <v>863</v>
      </c>
    </row>
    <row r="16" spans="1:1008" ht="32.1">
      <c r="A16" s="423">
        <f t="shared" si="0"/>
        <v>8</v>
      </c>
      <c r="B16" s="321"/>
      <c r="C16" s="338" t="s">
        <v>2887</v>
      </c>
      <c r="D16" s="321"/>
      <c r="E16" s="414"/>
      <c r="F16" s="414"/>
      <c r="G16" s="414"/>
      <c r="H16" s="316" t="s">
        <v>2888</v>
      </c>
      <c r="I16" s="416"/>
      <c r="J16" s="316" t="s">
        <v>2889</v>
      </c>
      <c r="K16" s="714" t="s">
        <v>817</v>
      </c>
      <c r="L16" s="717"/>
      <c r="M16" s="717" t="s">
        <v>862</v>
      </c>
      <c r="N16" s="718"/>
      <c r="O16" s="764"/>
      <c r="P16" s="718" t="s">
        <v>863</v>
      </c>
      <c r="Q16" s="718" t="s">
        <v>863</v>
      </c>
    </row>
    <row r="17" spans="1:17" ht="32.1">
      <c r="A17" s="423">
        <f t="shared" si="0"/>
        <v>9</v>
      </c>
      <c r="B17" s="321"/>
      <c r="C17" s="338" t="s">
        <v>2890</v>
      </c>
      <c r="D17" s="321"/>
      <c r="E17" s="414"/>
      <c r="F17" s="414"/>
      <c r="G17" s="414"/>
      <c r="H17" s="316" t="s">
        <v>2891</v>
      </c>
      <c r="I17" s="416"/>
      <c r="J17" s="316" t="s">
        <v>2892</v>
      </c>
      <c r="K17" s="714" t="s">
        <v>817</v>
      </c>
      <c r="L17" s="717"/>
      <c r="M17" s="717" t="s">
        <v>1093</v>
      </c>
      <c r="N17" s="718"/>
      <c r="O17" s="764"/>
      <c r="P17" s="718" t="s">
        <v>863</v>
      </c>
      <c r="Q17" s="718" t="s">
        <v>863</v>
      </c>
    </row>
    <row r="18" spans="1:17" ht="32.1">
      <c r="A18" s="423">
        <f t="shared" si="0"/>
        <v>10</v>
      </c>
      <c r="B18" s="321"/>
      <c r="C18" s="338" t="s">
        <v>2893</v>
      </c>
      <c r="D18" s="321"/>
      <c r="E18" s="414"/>
      <c r="F18" s="414"/>
      <c r="G18" s="414"/>
      <c r="H18" s="316" t="s">
        <v>2894</v>
      </c>
      <c r="I18" s="416"/>
      <c r="J18" s="316" t="s">
        <v>2895</v>
      </c>
      <c r="K18" s="714" t="s">
        <v>820</v>
      </c>
      <c r="L18" s="717"/>
      <c r="M18" s="717" t="s">
        <v>862</v>
      </c>
      <c r="N18" s="718"/>
      <c r="O18" s="764"/>
      <c r="P18" s="718" t="s">
        <v>863</v>
      </c>
      <c r="Q18" s="718" t="s">
        <v>863</v>
      </c>
    </row>
    <row r="19" spans="1:17" ht="15.95">
      <c r="A19" s="423">
        <f t="shared" si="0"/>
        <v>11</v>
      </c>
      <c r="B19" s="321" t="s">
        <v>2896</v>
      </c>
      <c r="C19" s="338"/>
      <c r="D19" s="321"/>
      <c r="E19" s="414"/>
      <c r="F19" s="414"/>
      <c r="G19" s="414"/>
      <c r="H19" s="316" t="s">
        <v>2897</v>
      </c>
      <c r="I19" s="416"/>
      <c r="J19" s="316" t="s">
        <v>2898</v>
      </c>
      <c r="K19" s="714" t="s">
        <v>823</v>
      </c>
      <c r="L19" s="717"/>
      <c r="M19" s="717" t="s">
        <v>862</v>
      </c>
      <c r="N19" s="718"/>
      <c r="O19" s="764"/>
      <c r="P19" s="718" t="s">
        <v>863</v>
      </c>
      <c r="Q19" s="718" t="s">
        <v>863</v>
      </c>
    </row>
    <row r="20" spans="1:17" ht="15.95">
      <c r="A20" s="423">
        <f t="shared" si="0"/>
        <v>12</v>
      </c>
      <c r="B20" s="321" t="s">
        <v>2899</v>
      </c>
      <c r="C20" s="338"/>
      <c r="D20" s="321"/>
      <c r="E20" s="414"/>
      <c r="F20" s="414"/>
      <c r="G20" s="414"/>
      <c r="H20" s="316" t="s">
        <v>2900</v>
      </c>
      <c r="I20" s="416"/>
      <c r="J20" s="316" t="s">
        <v>2901</v>
      </c>
      <c r="K20" s="714" t="s">
        <v>823</v>
      </c>
      <c r="L20" s="717"/>
      <c r="M20" s="717" t="s">
        <v>862</v>
      </c>
      <c r="N20" s="718"/>
      <c r="O20" s="764" t="s">
        <v>2902</v>
      </c>
      <c r="P20" s="718" t="s">
        <v>863</v>
      </c>
      <c r="Q20" s="718" t="s">
        <v>863</v>
      </c>
    </row>
    <row r="21" spans="1:17" ht="15.95">
      <c r="A21" s="423">
        <f t="shared" si="0"/>
        <v>13</v>
      </c>
      <c r="B21" s="321" t="s">
        <v>2903</v>
      </c>
      <c r="C21" s="338"/>
      <c r="D21" s="321"/>
      <c r="E21" s="414"/>
      <c r="F21" s="414"/>
      <c r="G21" s="414"/>
      <c r="H21" s="316" t="s">
        <v>2904</v>
      </c>
      <c r="I21" s="416"/>
      <c r="J21" s="316" t="s">
        <v>2905</v>
      </c>
      <c r="K21" s="714" t="s">
        <v>892</v>
      </c>
      <c r="L21" s="717"/>
      <c r="M21" s="717" t="s">
        <v>862</v>
      </c>
      <c r="N21" s="718"/>
      <c r="O21" s="764"/>
      <c r="P21" s="718" t="s">
        <v>863</v>
      </c>
      <c r="Q21" s="718"/>
    </row>
    <row r="22" spans="1:17" ht="32.1">
      <c r="A22" s="423">
        <f t="shared" si="0"/>
        <v>14</v>
      </c>
      <c r="B22" s="321" t="s">
        <v>2906</v>
      </c>
      <c r="C22" s="338"/>
      <c r="D22" s="321"/>
      <c r="E22" s="414"/>
      <c r="F22" s="414"/>
      <c r="G22" s="414"/>
      <c r="H22" s="316" t="s">
        <v>2907</v>
      </c>
      <c r="I22" s="416"/>
      <c r="J22" s="316" t="s">
        <v>2908</v>
      </c>
      <c r="K22" s="714" t="s">
        <v>2909</v>
      </c>
      <c r="L22" s="717"/>
      <c r="M22" s="717" t="s">
        <v>862</v>
      </c>
      <c r="N22" s="718"/>
      <c r="O22" s="764"/>
      <c r="P22" s="718" t="s">
        <v>863</v>
      </c>
      <c r="Q22" s="718" t="s">
        <v>863</v>
      </c>
    </row>
    <row r="23" spans="1:17" ht="15.95">
      <c r="A23" s="423">
        <f t="shared" si="0"/>
        <v>15</v>
      </c>
      <c r="B23" s="321" t="s">
        <v>2910</v>
      </c>
      <c r="C23" s="338"/>
      <c r="D23" s="321"/>
      <c r="E23" s="414"/>
      <c r="F23" s="414"/>
      <c r="G23" s="414"/>
      <c r="H23" s="316" t="s">
        <v>2910</v>
      </c>
      <c r="I23" s="416"/>
      <c r="J23" s="316" t="s">
        <v>2911</v>
      </c>
      <c r="K23" s="714" t="s">
        <v>817</v>
      </c>
      <c r="L23" s="717"/>
      <c r="M23" s="717" t="s">
        <v>862</v>
      </c>
      <c r="N23" s="718"/>
      <c r="O23" s="764" t="s">
        <v>2912</v>
      </c>
      <c r="P23" s="718" t="s">
        <v>863</v>
      </c>
      <c r="Q23" s="718" t="s">
        <v>863</v>
      </c>
    </row>
    <row r="24" spans="1:17" ht="15.95">
      <c r="A24" s="423">
        <f t="shared" si="0"/>
        <v>16</v>
      </c>
      <c r="B24" s="321" t="s">
        <v>2913</v>
      </c>
      <c r="C24" s="338"/>
      <c r="D24" s="321"/>
      <c r="E24" s="414"/>
      <c r="F24" s="414"/>
      <c r="G24" s="414"/>
      <c r="H24" s="316" t="s">
        <v>2913</v>
      </c>
      <c r="I24" s="416"/>
      <c r="J24" s="316" t="s">
        <v>2914</v>
      </c>
      <c r="K24" s="714" t="s">
        <v>817</v>
      </c>
      <c r="L24" s="717"/>
      <c r="M24" s="717" t="s">
        <v>1483</v>
      </c>
      <c r="N24" s="718"/>
      <c r="O24" s="764" t="s">
        <v>2915</v>
      </c>
      <c r="P24" s="718" t="s">
        <v>863</v>
      </c>
      <c r="Q24" s="718" t="s">
        <v>863</v>
      </c>
    </row>
    <row r="25" spans="1:17" ht="15.95">
      <c r="A25" s="423">
        <f t="shared" si="0"/>
        <v>17</v>
      </c>
      <c r="B25" s="321" t="s">
        <v>2916</v>
      </c>
      <c r="C25" s="338"/>
      <c r="D25" s="321"/>
      <c r="E25" s="414"/>
      <c r="F25" s="414"/>
      <c r="G25" s="414"/>
      <c r="H25" s="316" t="s">
        <v>2916</v>
      </c>
      <c r="I25" s="416"/>
      <c r="J25" s="316" t="s">
        <v>2917</v>
      </c>
      <c r="K25" s="714" t="s">
        <v>817</v>
      </c>
      <c r="L25" s="717"/>
      <c r="M25" s="717" t="s">
        <v>862</v>
      </c>
      <c r="N25" s="718"/>
      <c r="O25" s="764" t="s">
        <v>2918</v>
      </c>
      <c r="P25" s="718" t="s">
        <v>863</v>
      </c>
      <c r="Q25" s="718" t="s">
        <v>863</v>
      </c>
    </row>
    <row r="26" spans="1:17" ht="15.95">
      <c r="A26" s="423">
        <f t="shared" si="0"/>
        <v>18</v>
      </c>
      <c r="B26" s="321" t="s">
        <v>2919</v>
      </c>
      <c r="C26" s="338"/>
      <c r="D26" s="321"/>
      <c r="E26" s="414"/>
      <c r="F26" s="414"/>
      <c r="G26" s="414"/>
      <c r="H26" s="316" t="s">
        <v>2919</v>
      </c>
      <c r="I26" s="416"/>
      <c r="J26" s="316" t="s">
        <v>2920</v>
      </c>
      <c r="K26" s="714" t="s">
        <v>817</v>
      </c>
      <c r="L26" s="717"/>
      <c r="M26" s="717" t="s">
        <v>878</v>
      </c>
      <c r="N26" s="718"/>
      <c r="O26" s="764"/>
      <c r="P26" s="718" t="s">
        <v>863</v>
      </c>
      <c r="Q26" s="718" t="s">
        <v>863</v>
      </c>
    </row>
    <row r="27" spans="1:17" ht="15.95">
      <c r="A27" s="423">
        <f t="shared" si="0"/>
        <v>19</v>
      </c>
      <c r="B27" s="321" t="s">
        <v>2921</v>
      </c>
      <c r="C27" s="338"/>
      <c r="D27" s="321"/>
      <c r="E27" s="414"/>
      <c r="F27" s="414"/>
      <c r="G27" s="414"/>
      <c r="H27" s="316" t="s">
        <v>2922</v>
      </c>
      <c r="I27" s="416"/>
      <c r="J27" s="316" t="s">
        <v>2923</v>
      </c>
      <c r="K27" s="714" t="s">
        <v>817</v>
      </c>
      <c r="L27" s="717" t="s">
        <v>863</v>
      </c>
      <c r="M27" s="717" t="s">
        <v>2924</v>
      </c>
      <c r="N27" s="718"/>
      <c r="O27" s="764"/>
      <c r="P27" s="718" t="s">
        <v>863</v>
      </c>
      <c r="Q27" s="718" t="s">
        <v>863</v>
      </c>
    </row>
    <row r="28" spans="1:17" ht="15.95">
      <c r="A28" s="423">
        <f t="shared" si="0"/>
        <v>20</v>
      </c>
      <c r="B28" s="321"/>
      <c r="C28" s="338" t="s">
        <v>2925</v>
      </c>
      <c r="D28" s="321"/>
      <c r="E28" s="414"/>
      <c r="F28" s="414"/>
      <c r="G28" s="414"/>
      <c r="H28" s="316" t="s">
        <v>2926</v>
      </c>
      <c r="I28" s="416"/>
      <c r="J28" s="316" t="s">
        <v>2927</v>
      </c>
      <c r="K28" s="714" t="s">
        <v>817</v>
      </c>
      <c r="L28" s="717" t="s">
        <v>863</v>
      </c>
      <c r="M28" s="717" t="s">
        <v>2928</v>
      </c>
      <c r="N28" s="718"/>
      <c r="O28" s="764"/>
      <c r="P28" s="718" t="s">
        <v>863</v>
      </c>
      <c r="Q28" s="718" t="s">
        <v>863</v>
      </c>
    </row>
    <row r="29" spans="1:17" ht="15.95">
      <c r="A29" s="423">
        <f t="shared" si="0"/>
        <v>21</v>
      </c>
      <c r="B29" s="321"/>
      <c r="C29" s="338"/>
      <c r="D29" s="321" t="s">
        <v>2929</v>
      </c>
      <c r="E29" s="414"/>
      <c r="F29" s="414"/>
      <c r="G29" s="414"/>
      <c r="H29" s="316" t="s">
        <v>2930</v>
      </c>
      <c r="I29" s="416"/>
      <c r="J29" s="316" t="s">
        <v>2931</v>
      </c>
      <c r="K29" s="714" t="s">
        <v>817</v>
      </c>
      <c r="L29" s="717" t="s">
        <v>863</v>
      </c>
      <c r="M29" s="717" t="s">
        <v>2932</v>
      </c>
      <c r="N29" s="718"/>
      <c r="O29" s="764"/>
      <c r="P29" s="718" t="s">
        <v>863</v>
      </c>
      <c r="Q29" s="718" t="s">
        <v>863</v>
      </c>
    </row>
    <row r="30" spans="1:17" ht="15.95">
      <c r="A30" s="423">
        <f>ROW()-8</f>
        <v>22</v>
      </c>
      <c r="B30" s="321"/>
      <c r="C30" s="338"/>
      <c r="D30" s="321"/>
      <c r="E30" s="414" t="s">
        <v>2933</v>
      </c>
      <c r="F30" s="414"/>
      <c r="G30" s="414"/>
      <c r="H30" s="316" t="s">
        <v>2934</v>
      </c>
      <c r="I30" s="416"/>
      <c r="J30" s="316" t="s">
        <v>2935</v>
      </c>
      <c r="K30" s="714" t="s">
        <v>817</v>
      </c>
      <c r="L30" s="717"/>
      <c r="M30" s="717" t="s">
        <v>862</v>
      </c>
      <c r="N30" s="718"/>
      <c r="O30" s="764"/>
      <c r="P30" s="718" t="s">
        <v>863</v>
      </c>
      <c r="Q30" s="718" t="s">
        <v>863</v>
      </c>
    </row>
    <row r="31" spans="1:17" ht="15.95">
      <c r="A31" s="423">
        <f>ROW()-8</f>
        <v>23</v>
      </c>
      <c r="B31" s="321"/>
      <c r="C31" s="338"/>
      <c r="D31" s="321" t="s">
        <v>2936</v>
      </c>
      <c r="E31" s="414"/>
      <c r="F31" s="414"/>
      <c r="G31" s="414"/>
      <c r="H31" s="316" t="s">
        <v>2937</v>
      </c>
      <c r="I31" s="416"/>
      <c r="J31" s="316" t="s">
        <v>2938</v>
      </c>
      <c r="K31" s="714" t="s">
        <v>817</v>
      </c>
      <c r="L31" s="717"/>
      <c r="M31" s="717" t="s">
        <v>862</v>
      </c>
      <c r="N31" s="718"/>
      <c r="O31" s="764"/>
      <c r="P31" s="718" t="s">
        <v>863</v>
      </c>
      <c r="Q31" s="718" t="s">
        <v>863</v>
      </c>
    </row>
    <row r="32" spans="1:17" ht="15.95">
      <c r="A32" s="423">
        <f>ROW()-8</f>
        <v>24</v>
      </c>
      <c r="B32" s="321"/>
      <c r="C32" s="338" t="s">
        <v>2939</v>
      </c>
      <c r="D32" s="321"/>
      <c r="E32" s="414"/>
      <c r="F32" s="414"/>
      <c r="G32" s="414"/>
      <c r="H32" s="316" t="s">
        <v>2940</v>
      </c>
      <c r="I32" s="416"/>
      <c r="J32" s="316" t="s">
        <v>2941</v>
      </c>
      <c r="K32" s="714" t="s">
        <v>817</v>
      </c>
      <c r="L32" s="717"/>
      <c r="M32" s="717" t="s">
        <v>862</v>
      </c>
      <c r="N32" s="718"/>
      <c r="O32" s="764"/>
      <c r="P32" s="718" t="s">
        <v>863</v>
      </c>
      <c r="Q32" s="718" t="s">
        <v>863</v>
      </c>
    </row>
    <row r="33" spans="1:17" ht="15.95">
      <c r="A33" s="423">
        <f t="shared" si="0"/>
        <v>25</v>
      </c>
      <c r="B33" s="321"/>
      <c r="C33" s="338" t="s">
        <v>2942</v>
      </c>
      <c r="D33" s="321"/>
      <c r="E33" s="414"/>
      <c r="F33" s="414"/>
      <c r="G33" s="414"/>
      <c r="H33" s="316" t="s">
        <v>2943</v>
      </c>
      <c r="I33" s="416"/>
      <c r="J33" s="316" t="s">
        <v>2944</v>
      </c>
      <c r="K33" s="714" t="s">
        <v>817</v>
      </c>
      <c r="L33" s="717" t="s">
        <v>863</v>
      </c>
      <c r="M33" s="717" t="s">
        <v>2945</v>
      </c>
      <c r="N33" s="718"/>
      <c r="O33" s="764"/>
      <c r="P33" s="718" t="s">
        <v>863</v>
      </c>
      <c r="Q33" s="718" t="s">
        <v>863</v>
      </c>
    </row>
    <row r="34" spans="1:17" ht="15.95">
      <c r="A34" s="423">
        <f t="shared" si="0"/>
        <v>26</v>
      </c>
      <c r="B34" s="321"/>
      <c r="C34" s="338"/>
      <c r="D34" s="321" t="s">
        <v>2946</v>
      </c>
      <c r="E34" s="414"/>
      <c r="F34" s="414"/>
      <c r="G34" s="414"/>
      <c r="H34" s="316" t="s">
        <v>2947</v>
      </c>
      <c r="I34" s="416"/>
      <c r="J34" s="316" t="s">
        <v>2948</v>
      </c>
      <c r="K34" s="714" t="s">
        <v>817</v>
      </c>
      <c r="L34" s="717" t="s">
        <v>863</v>
      </c>
      <c r="M34" s="717" t="s">
        <v>2932</v>
      </c>
      <c r="N34" s="718"/>
      <c r="O34" s="764"/>
      <c r="P34" s="718" t="s">
        <v>863</v>
      </c>
      <c r="Q34" s="718" t="s">
        <v>863</v>
      </c>
    </row>
    <row r="35" spans="1:17" ht="15.95">
      <c r="A35" s="722">
        <f>ROW()-8</f>
        <v>27</v>
      </c>
      <c r="B35" s="321"/>
      <c r="C35" s="338"/>
      <c r="D35" s="321"/>
      <c r="E35" s="414" t="s">
        <v>2933</v>
      </c>
      <c r="F35" s="414"/>
      <c r="G35" s="414"/>
      <c r="H35" s="316" t="s">
        <v>2934</v>
      </c>
      <c r="I35" s="416"/>
      <c r="J35" s="316" t="s">
        <v>2935</v>
      </c>
      <c r="K35" s="714" t="s">
        <v>817</v>
      </c>
      <c r="L35" s="717"/>
      <c r="M35" s="717" t="s">
        <v>862</v>
      </c>
      <c r="N35" s="718"/>
      <c r="O35" s="764"/>
      <c r="P35" s="718" t="s">
        <v>863</v>
      </c>
      <c r="Q35" s="718" t="s">
        <v>863</v>
      </c>
    </row>
    <row r="36" spans="1:17" ht="32.1">
      <c r="A36" s="722">
        <f>ROW()-8</f>
        <v>28</v>
      </c>
      <c r="B36" s="321" t="s">
        <v>675</v>
      </c>
      <c r="C36" s="338"/>
      <c r="D36" s="321"/>
      <c r="E36" s="414"/>
      <c r="F36" s="414"/>
      <c r="G36" s="414"/>
      <c r="H36" s="316" t="s">
        <v>2949</v>
      </c>
      <c r="I36" s="416"/>
      <c r="J36" s="316" t="s">
        <v>2950</v>
      </c>
      <c r="K36" s="714" t="s">
        <v>817</v>
      </c>
      <c r="L36" s="717"/>
      <c r="M36" s="717" t="s">
        <v>862</v>
      </c>
      <c r="N36" s="718"/>
      <c r="O36" s="764" t="s">
        <v>1790</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2951</v>
      </c>
    </row>
    <row r="2" spans="2:6" s="4" customFormat="1"/>
    <row r="3" spans="2:6" s="134" customFormat="1">
      <c r="B3" s="133" t="s">
        <v>2952</v>
      </c>
      <c r="C3" s="135"/>
      <c r="D3" s="135"/>
      <c r="E3" s="135"/>
      <c r="F3" s="135"/>
    </row>
    <row r="4" spans="2:6" ht="18" customHeight="1">
      <c r="B4" s="131" t="s">
        <v>2953</v>
      </c>
    </row>
    <row r="5" spans="2:6" ht="18" customHeight="1">
      <c r="B5" s="131" t="s">
        <v>2954</v>
      </c>
    </row>
    <row r="6" spans="2:6" ht="18" customHeight="1">
      <c r="B6" s="131" t="s">
        <v>2955</v>
      </c>
    </row>
    <row r="7" spans="2:6" ht="18" customHeight="1">
      <c r="B7" s="131" t="s">
        <v>2956</v>
      </c>
    </row>
    <row r="8" spans="2:6" ht="18" customHeight="1">
      <c r="B8" s="131" t="s">
        <v>2957</v>
      </c>
    </row>
    <row r="9" spans="2:6" ht="24" customHeight="1">
      <c r="B9" s="795" t="s">
        <v>2958</v>
      </c>
      <c r="C9" s="795"/>
      <c r="D9" s="795"/>
      <c r="E9" s="795"/>
      <c r="F9" s="795"/>
    </row>
    <row r="10" spans="2:6" ht="14.25" customHeight="1">
      <c r="B10" s="796" t="s">
        <v>2959</v>
      </c>
      <c r="C10" s="796"/>
      <c r="D10" s="796"/>
      <c r="E10" s="796"/>
      <c r="F10" s="7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17792EF4-446B-4144-84EC-8E2CB71E56FB}"/>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2024-07-31T09:54:04Z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